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040" yWindow="480" windowWidth="15870" windowHeight="8925" tabRatio="919" activeTab="3"/>
  </bookViews>
  <sheets>
    <sheet name="BDD" sheetId="12" r:id="rId1"/>
    <sheet name="BDD shab" sheetId="46" r:id="rId2"/>
    <sheet name="BDD logt" sheetId="47" r:id="rId3"/>
    <sheet name="Fiche Confrontation" sheetId="59" r:id="rId4"/>
    <sheet name="Feuil0" sheetId="49" r:id="rId5"/>
  </sheets>
  <definedNames>
    <definedName name="_xlnm.Print_Area" localSheetId="3">'Fiche Confrontation'!$A$1:$S$61</definedName>
  </definedNames>
  <calcPr calcId="145621"/>
</workbook>
</file>

<file path=xl/calcChain.xml><?xml version="1.0" encoding="utf-8"?>
<calcChain xmlns="http://schemas.openxmlformats.org/spreadsheetml/2006/main">
  <c r="H53" i="59" l="1"/>
  <c r="H54" i="59"/>
  <c r="H55" i="59"/>
  <c r="H56" i="59"/>
  <c r="H57" i="59"/>
  <c r="H58" i="59"/>
  <c r="H59" i="59"/>
  <c r="H60" i="59"/>
  <c r="H61" i="59"/>
  <c r="H52" i="59"/>
  <c r="B61" i="59" l="1"/>
  <c r="A61" i="59"/>
  <c r="B60" i="59"/>
  <c r="A60" i="59"/>
  <c r="B59" i="59"/>
  <c r="A59" i="59"/>
  <c r="B58" i="59"/>
  <c r="A58" i="59"/>
  <c r="B57" i="59"/>
  <c r="A57" i="59"/>
  <c r="B56" i="59"/>
  <c r="A56" i="59"/>
  <c r="B55" i="59"/>
  <c r="A55" i="59"/>
  <c r="B54" i="59"/>
  <c r="A54" i="59"/>
  <c r="B53" i="59"/>
  <c r="A53" i="59"/>
  <c r="B52" i="59"/>
  <c r="A52" i="59"/>
  <c r="F48" i="59"/>
  <c r="I46" i="59"/>
  <c r="F46" i="59"/>
  <c r="C46" i="59"/>
  <c r="B46" i="59"/>
  <c r="A46" i="59"/>
  <c r="I45" i="59"/>
  <c r="F45" i="59"/>
  <c r="C45" i="59"/>
  <c r="B45" i="59"/>
  <c r="A45" i="59"/>
  <c r="I44" i="59"/>
  <c r="F44" i="59"/>
  <c r="C44" i="59"/>
  <c r="B44" i="59"/>
  <c r="A44" i="59"/>
  <c r="I43" i="59"/>
  <c r="F43" i="59"/>
  <c r="C43" i="59"/>
  <c r="B43" i="59"/>
  <c r="A43" i="59"/>
  <c r="I42" i="59"/>
  <c r="F42" i="59"/>
  <c r="C42" i="59"/>
  <c r="B42" i="59"/>
  <c r="A42" i="59"/>
  <c r="I41" i="59"/>
  <c r="F41" i="59"/>
  <c r="C41" i="59"/>
  <c r="B41" i="59"/>
  <c r="A41" i="59"/>
  <c r="I40" i="59"/>
  <c r="F40" i="59"/>
  <c r="C40" i="59"/>
  <c r="B40" i="59"/>
  <c r="A40" i="59"/>
  <c r="I39" i="59"/>
  <c r="F39" i="59"/>
  <c r="C39" i="59"/>
  <c r="B39" i="59"/>
  <c r="A39" i="59"/>
  <c r="I38" i="59"/>
  <c r="F38" i="59"/>
  <c r="C38" i="59"/>
  <c r="B38" i="59"/>
  <c r="A38" i="59"/>
  <c r="I37" i="59"/>
  <c r="F37" i="59"/>
  <c r="C37" i="59"/>
  <c r="B37" i="59"/>
  <c r="A37" i="59"/>
  <c r="I36" i="59"/>
  <c r="F36" i="59"/>
  <c r="C36" i="59"/>
  <c r="B36" i="59"/>
  <c r="A36" i="59"/>
  <c r="I35" i="59"/>
  <c r="F35" i="59"/>
  <c r="C35" i="59"/>
  <c r="B35" i="59"/>
  <c r="A35" i="59"/>
  <c r="I34" i="59"/>
  <c r="F34" i="59"/>
  <c r="C34" i="59"/>
  <c r="B34" i="59"/>
  <c r="A34" i="59"/>
  <c r="I33" i="59"/>
  <c r="F33" i="59"/>
  <c r="C33" i="59"/>
  <c r="B33" i="59"/>
  <c r="A33" i="59"/>
  <c r="I32" i="59"/>
  <c r="F32" i="59"/>
  <c r="C32" i="59"/>
  <c r="B32" i="59"/>
  <c r="A32" i="59"/>
  <c r="I31" i="59"/>
  <c r="F31" i="59"/>
  <c r="C31" i="59"/>
  <c r="B31" i="59"/>
  <c r="A31" i="59"/>
  <c r="I30" i="59"/>
  <c r="F30" i="59"/>
  <c r="C30" i="59"/>
  <c r="B30" i="59"/>
  <c r="A30" i="59"/>
  <c r="I29" i="59"/>
  <c r="F29" i="59"/>
  <c r="C29" i="59"/>
  <c r="B29" i="59"/>
  <c r="A29" i="59"/>
  <c r="I28" i="59"/>
  <c r="F28" i="59"/>
  <c r="C28" i="59"/>
  <c r="B28" i="59"/>
  <c r="A28" i="59"/>
  <c r="I27" i="59"/>
  <c r="F27" i="59"/>
  <c r="C27" i="59"/>
  <c r="B27" i="59"/>
  <c r="A27" i="59"/>
  <c r="I26" i="59"/>
  <c r="F26" i="59"/>
  <c r="C26" i="59"/>
  <c r="B26" i="59"/>
  <c r="A26" i="59"/>
  <c r="I25" i="59"/>
  <c r="F25" i="59"/>
  <c r="C25" i="59"/>
  <c r="B25" i="59"/>
  <c r="A25" i="59"/>
  <c r="I24" i="59"/>
  <c r="F24" i="59"/>
  <c r="C24" i="59"/>
  <c r="B24" i="59"/>
  <c r="A24" i="59"/>
  <c r="I23" i="59"/>
  <c r="F23" i="59"/>
  <c r="C23" i="59"/>
  <c r="B23" i="59"/>
  <c r="A23" i="59"/>
  <c r="I22" i="59"/>
  <c r="F22" i="59"/>
  <c r="C22" i="59"/>
  <c r="B22" i="59"/>
  <c r="A22" i="59"/>
  <c r="I21" i="59"/>
  <c r="F21" i="59"/>
  <c r="C21" i="59"/>
  <c r="B21" i="59"/>
  <c r="A21" i="59"/>
  <c r="I20" i="59"/>
  <c r="F20" i="59"/>
  <c r="C20" i="59"/>
  <c r="B20" i="59"/>
  <c r="A20" i="59"/>
  <c r="I19" i="59"/>
  <c r="F19" i="59"/>
  <c r="C19" i="59"/>
  <c r="B19" i="59"/>
  <c r="A19" i="59"/>
  <c r="I18" i="59"/>
  <c r="F18" i="59"/>
  <c r="C18" i="59"/>
  <c r="B18" i="59"/>
  <c r="A18" i="59"/>
  <c r="I17" i="59"/>
  <c r="F17" i="59"/>
  <c r="C17" i="59"/>
  <c r="B17" i="59"/>
  <c r="A17" i="59"/>
  <c r="I16" i="59"/>
  <c r="F16" i="59"/>
  <c r="C16" i="59"/>
  <c r="B16" i="59"/>
  <c r="A16" i="59"/>
  <c r="I15" i="59"/>
  <c r="F15" i="59"/>
  <c r="F14" i="59" s="1"/>
  <c r="C15" i="59"/>
  <c r="B15" i="59"/>
  <c r="A15" i="59"/>
  <c r="D14" i="59"/>
  <c r="E48" i="59" s="1"/>
  <c r="E15" i="59" l="1"/>
  <c r="E14" i="59" s="1"/>
  <c r="E17" i="59"/>
  <c r="E19" i="59"/>
  <c r="E21" i="59"/>
  <c r="E23" i="59"/>
  <c r="E25" i="59"/>
  <c r="E27" i="59"/>
  <c r="E29" i="59"/>
  <c r="E31" i="59"/>
  <c r="E33" i="59"/>
  <c r="E16" i="59"/>
  <c r="E18" i="59"/>
  <c r="E20" i="59"/>
  <c r="E22" i="59"/>
  <c r="E24" i="59"/>
  <c r="E26" i="59"/>
  <c r="E28" i="59"/>
  <c r="E30" i="59"/>
  <c r="E32" i="59"/>
  <c r="E34" i="59"/>
  <c r="D61" i="59"/>
  <c r="I61" i="59" s="1"/>
  <c r="E35" i="59"/>
  <c r="E36" i="59"/>
  <c r="E37" i="59"/>
  <c r="E38" i="59"/>
  <c r="E39" i="59"/>
  <c r="E40" i="59"/>
  <c r="E41" i="59"/>
  <c r="E42" i="59"/>
  <c r="E43" i="59"/>
  <c r="E44" i="59"/>
  <c r="E45" i="59"/>
  <c r="E46" i="59"/>
  <c r="D52" i="59"/>
  <c r="D53" i="59"/>
  <c r="D54" i="59"/>
  <c r="D55" i="59"/>
  <c r="D56" i="59"/>
  <c r="D57" i="59"/>
  <c r="D58" i="59"/>
  <c r="D59" i="59"/>
  <c r="D60" i="59"/>
  <c r="E61" i="59" l="1"/>
  <c r="F61" i="59"/>
  <c r="I55" i="59"/>
  <c r="F55" i="59"/>
  <c r="E55" i="59"/>
  <c r="I56" i="59"/>
  <c r="F56" i="59"/>
  <c r="E56" i="59"/>
  <c r="I58" i="59"/>
  <c r="F58" i="59"/>
  <c r="E58" i="59"/>
  <c r="I54" i="59"/>
  <c r="F54" i="59"/>
  <c r="E54" i="59"/>
  <c r="I60" i="59"/>
  <c r="F60" i="59"/>
  <c r="E60" i="59"/>
  <c r="I52" i="59"/>
  <c r="F52" i="59"/>
  <c r="E52" i="59"/>
  <c r="I59" i="59"/>
  <c r="F59" i="59"/>
  <c r="E59" i="59"/>
  <c r="I57" i="59"/>
  <c r="F57" i="59"/>
  <c r="E57" i="59"/>
  <c r="I53" i="59"/>
  <c r="F53" i="59"/>
  <c r="E53" i="59"/>
  <c r="H8" i="47" l="1"/>
  <c r="I8" i="47"/>
  <c r="J8" i="47"/>
  <c r="K8" i="47"/>
  <c r="L8" i="47"/>
  <c r="M8" i="47"/>
  <c r="N8" i="47"/>
  <c r="O8" i="47"/>
  <c r="P8" i="47"/>
  <c r="Q8" i="47"/>
  <c r="R8" i="47"/>
  <c r="S8" i="47"/>
  <c r="T8" i="47"/>
  <c r="U8" i="47"/>
  <c r="V8" i="47"/>
  <c r="W8" i="47"/>
  <c r="X8" i="47"/>
  <c r="Y8" i="47"/>
  <c r="Z8" i="47"/>
  <c r="AA8" i="47"/>
  <c r="AB8" i="47"/>
  <c r="AC8" i="47"/>
  <c r="AD8" i="47"/>
  <c r="AE8" i="47"/>
  <c r="AF8" i="47"/>
  <c r="AG8" i="47"/>
  <c r="AH8" i="47"/>
  <c r="AI8" i="47"/>
  <c r="AJ8" i="47"/>
  <c r="H8" i="46"/>
  <c r="I8" i="46"/>
  <c r="J8" i="46"/>
  <c r="K8" i="46"/>
  <c r="L8" i="46"/>
  <c r="M8" i="46"/>
  <c r="N8" i="46"/>
  <c r="O8" i="46"/>
  <c r="P8" i="46"/>
  <c r="Q8" i="46"/>
  <c r="R8" i="46"/>
  <c r="S8" i="46"/>
  <c r="T8" i="46"/>
  <c r="U8" i="46"/>
  <c r="V8" i="46"/>
  <c r="W8" i="46"/>
  <c r="X8" i="46"/>
  <c r="Y8" i="46"/>
  <c r="Z8" i="46"/>
  <c r="AA8" i="46"/>
  <c r="AB8" i="46"/>
  <c r="AC8" i="46"/>
  <c r="AD8" i="46"/>
  <c r="AE8" i="46"/>
  <c r="AF8" i="46"/>
  <c r="AG8" i="46"/>
  <c r="AH8" i="46"/>
  <c r="AI8" i="46"/>
  <c r="AJ8" i="46"/>
  <c r="G8" i="47"/>
  <c r="G8" i="46"/>
  <c r="E1" i="12"/>
  <c r="E1" i="49" s="1"/>
  <c r="F18" i="12"/>
  <c r="F19" i="12"/>
  <c r="F23" i="12"/>
  <c r="F25" i="12"/>
  <c r="F29" i="12"/>
  <c r="F30" i="12"/>
  <c r="F34" i="12"/>
  <c r="F35" i="12"/>
  <c r="F39" i="12"/>
  <c r="F40" i="12"/>
  <c r="F42" i="12"/>
  <c r="F43" i="12"/>
  <c r="F44" i="12"/>
  <c r="F47" i="12"/>
  <c r="F48" i="12"/>
  <c r="F51" i="12"/>
  <c r="F52" i="12"/>
  <c r="F54" i="12"/>
  <c r="F55" i="12"/>
  <c r="F56" i="12"/>
  <c r="F58" i="12"/>
  <c r="F59" i="12"/>
  <c r="F60" i="12"/>
  <c r="F62" i="12"/>
  <c r="F63" i="12"/>
  <c r="F64" i="12"/>
  <c r="F66" i="12"/>
  <c r="F67" i="12"/>
  <c r="F68" i="12"/>
  <c r="F70" i="12"/>
  <c r="F71" i="12"/>
  <c r="F17" i="12" l="1"/>
  <c r="F50" i="12"/>
  <c r="F46" i="12"/>
  <c r="F38" i="12"/>
  <c r="F33" i="12"/>
  <c r="F27" i="12"/>
  <c r="F22" i="12"/>
  <c r="F69" i="12"/>
  <c r="F65" i="12"/>
  <c r="F61" i="12"/>
  <c r="F57" i="12"/>
  <c r="F53" i="12"/>
  <c r="F49" i="12"/>
  <c r="F45" i="12"/>
  <c r="F41" i="12"/>
  <c r="F37" i="12"/>
  <c r="F31" i="12"/>
  <c r="F26" i="12"/>
  <c r="F21" i="12"/>
  <c r="F15" i="12"/>
  <c r="F36" i="12"/>
  <c r="F32" i="12"/>
  <c r="F28" i="12"/>
  <c r="F24" i="12"/>
  <c r="F20" i="12"/>
  <c r="F16" i="12"/>
  <c r="B75" i="46" l="1"/>
  <c r="B76" i="46"/>
  <c r="B77" i="46"/>
  <c r="B78" i="46"/>
  <c r="B79" i="46"/>
  <c r="B80" i="46"/>
  <c r="B81" i="46"/>
  <c r="B82" i="46"/>
  <c r="B83" i="46"/>
  <c r="B84" i="46"/>
  <c r="B75" i="47"/>
  <c r="B76" i="47"/>
  <c r="B77" i="47"/>
  <c r="B78" i="47"/>
  <c r="B79" i="47"/>
  <c r="B80" i="47"/>
  <c r="B81" i="47"/>
  <c r="B82" i="47"/>
  <c r="B83" i="47"/>
  <c r="B84" i="47"/>
  <c r="A76" i="46"/>
  <c r="A77" i="46"/>
  <c r="A78" i="46"/>
  <c r="A79" i="46"/>
  <c r="A80" i="46"/>
  <c r="A81" i="46"/>
  <c r="A82" i="46"/>
  <c r="A83" i="46"/>
  <c r="A84" i="46"/>
  <c r="A76" i="47"/>
  <c r="A77" i="47"/>
  <c r="A78" i="47"/>
  <c r="A79" i="47"/>
  <c r="A80" i="47"/>
  <c r="A81" i="47"/>
  <c r="A82" i="47"/>
  <c r="A83" i="47"/>
  <c r="A84" i="47"/>
  <c r="A75" i="46"/>
  <c r="A75" i="47"/>
  <c r="H75" i="12"/>
  <c r="I75" i="12"/>
  <c r="J75" i="12"/>
  <c r="K75" i="12"/>
  <c r="L75" i="12"/>
  <c r="M75" i="12"/>
  <c r="N75" i="12"/>
  <c r="O75" i="12"/>
  <c r="P75" i="12"/>
  <c r="Q75" i="12"/>
  <c r="R75" i="12"/>
  <c r="S75" i="12"/>
  <c r="T75" i="12"/>
  <c r="U75" i="12"/>
  <c r="V75" i="12"/>
  <c r="W75" i="12"/>
  <c r="X75" i="12"/>
  <c r="Y75" i="12"/>
  <c r="Z75" i="12"/>
  <c r="AA75" i="12"/>
  <c r="AB75" i="12"/>
  <c r="AC75" i="12"/>
  <c r="AD75" i="12"/>
  <c r="AE75" i="12"/>
  <c r="AF75" i="12"/>
  <c r="AG75" i="12"/>
  <c r="AH75" i="12"/>
  <c r="AI75" i="12"/>
  <c r="AJ75" i="12"/>
  <c r="H76" i="12"/>
  <c r="I76" i="12"/>
  <c r="J76" i="12"/>
  <c r="K76" i="12"/>
  <c r="L76" i="12"/>
  <c r="M76" i="12"/>
  <c r="N76" i="12"/>
  <c r="O76" i="12"/>
  <c r="P76" i="12"/>
  <c r="Q76" i="12"/>
  <c r="R76" i="12"/>
  <c r="S76" i="12"/>
  <c r="T76" i="12"/>
  <c r="U76" i="12"/>
  <c r="V76" i="12"/>
  <c r="W76" i="12"/>
  <c r="X76" i="12"/>
  <c r="Y76" i="12"/>
  <c r="Z76" i="12"/>
  <c r="AA76" i="12"/>
  <c r="AB76" i="12"/>
  <c r="AC76" i="12"/>
  <c r="AD76" i="12"/>
  <c r="AE76" i="12"/>
  <c r="AF76" i="12"/>
  <c r="AG76" i="12"/>
  <c r="AH76" i="12"/>
  <c r="AI76" i="12"/>
  <c r="AJ76" i="12"/>
  <c r="H77" i="12"/>
  <c r="I77" i="12"/>
  <c r="J77" i="12"/>
  <c r="K77" i="12"/>
  <c r="L77" i="12"/>
  <c r="M77" i="12"/>
  <c r="N77" i="12"/>
  <c r="O77" i="12"/>
  <c r="P77" i="12"/>
  <c r="Q77" i="12"/>
  <c r="R77" i="12"/>
  <c r="S77" i="12"/>
  <c r="T77" i="12"/>
  <c r="U77" i="12"/>
  <c r="V77" i="12"/>
  <c r="W77" i="12"/>
  <c r="X77" i="12"/>
  <c r="Y77" i="12"/>
  <c r="Z77" i="12"/>
  <c r="AA77" i="12"/>
  <c r="AB77" i="12"/>
  <c r="AC77" i="12"/>
  <c r="AD77" i="12"/>
  <c r="AE77" i="12"/>
  <c r="AF77" i="12"/>
  <c r="AG77" i="12"/>
  <c r="AH77" i="12"/>
  <c r="AI77" i="12"/>
  <c r="AJ77" i="12"/>
  <c r="H78" i="12"/>
  <c r="I78" i="12"/>
  <c r="J78" i="12"/>
  <c r="K78" i="12"/>
  <c r="L78" i="12"/>
  <c r="M78" i="12"/>
  <c r="N78" i="12"/>
  <c r="O78" i="12"/>
  <c r="P78" i="12"/>
  <c r="Q78" i="12"/>
  <c r="R78" i="12"/>
  <c r="S78" i="12"/>
  <c r="T78" i="12"/>
  <c r="U78" i="12"/>
  <c r="V78" i="12"/>
  <c r="W78" i="12"/>
  <c r="X78" i="12"/>
  <c r="Y78" i="12"/>
  <c r="Z78" i="12"/>
  <c r="AA78" i="12"/>
  <c r="AB78" i="12"/>
  <c r="AC78" i="12"/>
  <c r="AD78" i="12"/>
  <c r="AE78" i="12"/>
  <c r="AF78" i="12"/>
  <c r="AG78" i="12"/>
  <c r="AH78" i="12"/>
  <c r="AI78" i="12"/>
  <c r="AJ78" i="12"/>
  <c r="H79" i="12"/>
  <c r="I79" i="12"/>
  <c r="J79" i="12"/>
  <c r="K79" i="12"/>
  <c r="L79" i="12"/>
  <c r="M79" i="12"/>
  <c r="N79" i="12"/>
  <c r="O79" i="12"/>
  <c r="P79" i="12"/>
  <c r="Q79" i="12"/>
  <c r="R79" i="12"/>
  <c r="S79" i="12"/>
  <c r="T79" i="12"/>
  <c r="U79" i="12"/>
  <c r="V79" i="12"/>
  <c r="W79" i="12"/>
  <c r="X79" i="12"/>
  <c r="Y79" i="12"/>
  <c r="Z79" i="12"/>
  <c r="AA79" i="12"/>
  <c r="AB79" i="12"/>
  <c r="AC79" i="12"/>
  <c r="AD79" i="12"/>
  <c r="AE79" i="12"/>
  <c r="AF79" i="12"/>
  <c r="AG79" i="12"/>
  <c r="AH79" i="12"/>
  <c r="AI79" i="12"/>
  <c r="AJ79" i="12"/>
  <c r="H80" i="12"/>
  <c r="I80" i="12"/>
  <c r="J80" i="12"/>
  <c r="K80" i="12"/>
  <c r="L80" i="12"/>
  <c r="M80" i="12"/>
  <c r="N80" i="12"/>
  <c r="O80" i="12"/>
  <c r="P80" i="12"/>
  <c r="Q80" i="12"/>
  <c r="R80" i="12"/>
  <c r="S80" i="12"/>
  <c r="T80" i="12"/>
  <c r="U80" i="12"/>
  <c r="V80" i="12"/>
  <c r="W80" i="12"/>
  <c r="X80" i="12"/>
  <c r="Y80" i="12"/>
  <c r="Z80" i="12"/>
  <c r="AA80" i="12"/>
  <c r="AB80" i="12"/>
  <c r="AC80" i="12"/>
  <c r="AD80" i="12"/>
  <c r="AE80" i="12"/>
  <c r="AF80" i="12"/>
  <c r="AG80" i="12"/>
  <c r="AH80" i="12"/>
  <c r="AI80" i="12"/>
  <c r="AJ80" i="12"/>
  <c r="H81" i="12"/>
  <c r="I81" i="12"/>
  <c r="J81" i="12"/>
  <c r="K81" i="12"/>
  <c r="L81" i="12"/>
  <c r="M81" i="12"/>
  <c r="N81" i="12"/>
  <c r="O81" i="12"/>
  <c r="P81" i="12"/>
  <c r="Q81" i="12"/>
  <c r="R81" i="12"/>
  <c r="S81" i="12"/>
  <c r="T81" i="12"/>
  <c r="U81" i="12"/>
  <c r="V81" i="12"/>
  <c r="W81" i="12"/>
  <c r="X81" i="12"/>
  <c r="Y81" i="12"/>
  <c r="Z81" i="12"/>
  <c r="AA81" i="12"/>
  <c r="AB81" i="12"/>
  <c r="AC81" i="12"/>
  <c r="AD81" i="12"/>
  <c r="AE81" i="12"/>
  <c r="AF81" i="12"/>
  <c r="AG81" i="12"/>
  <c r="AH81" i="12"/>
  <c r="AI81" i="12"/>
  <c r="AJ81" i="12"/>
  <c r="H82" i="12"/>
  <c r="I82" i="12"/>
  <c r="J82" i="12"/>
  <c r="K82" i="12"/>
  <c r="L82" i="12"/>
  <c r="M82" i="12"/>
  <c r="N82" i="12"/>
  <c r="O82" i="12"/>
  <c r="P82" i="12"/>
  <c r="Q82" i="12"/>
  <c r="R82" i="12"/>
  <c r="S82" i="12"/>
  <c r="T82" i="12"/>
  <c r="U82" i="12"/>
  <c r="V82" i="12"/>
  <c r="W82" i="12"/>
  <c r="X82" i="12"/>
  <c r="Y82" i="12"/>
  <c r="Z82" i="12"/>
  <c r="AA82" i="12"/>
  <c r="AB82" i="12"/>
  <c r="AC82" i="12"/>
  <c r="AD82" i="12"/>
  <c r="AE82" i="12"/>
  <c r="AF82" i="12"/>
  <c r="AG82" i="12"/>
  <c r="AH82" i="12"/>
  <c r="AI82" i="12"/>
  <c r="AJ82" i="12"/>
  <c r="H83" i="12"/>
  <c r="I83" i="12"/>
  <c r="J83" i="12"/>
  <c r="K83" i="12"/>
  <c r="L83" i="12"/>
  <c r="M83" i="12"/>
  <c r="N83" i="12"/>
  <c r="O83" i="12"/>
  <c r="P83" i="12"/>
  <c r="Q83" i="12"/>
  <c r="R83" i="12"/>
  <c r="S83" i="12"/>
  <c r="T83" i="12"/>
  <c r="U83" i="12"/>
  <c r="V83" i="12"/>
  <c r="W83" i="12"/>
  <c r="X83" i="12"/>
  <c r="Y83" i="12"/>
  <c r="Z83" i="12"/>
  <c r="AA83" i="12"/>
  <c r="AB83" i="12"/>
  <c r="AC83" i="12"/>
  <c r="AD83" i="12"/>
  <c r="AE83" i="12"/>
  <c r="AF83" i="12"/>
  <c r="AG83" i="12"/>
  <c r="AH83" i="12"/>
  <c r="AI83" i="12"/>
  <c r="AJ83" i="12"/>
  <c r="H84" i="12"/>
  <c r="I84" i="12"/>
  <c r="J84" i="12"/>
  <c r="K84" i="12"/>
  <c r="L84" i="12"/>
  <c r="M84" i="12"/>
  <c r="N84" i="12"/>
  <c r="O84" i="12"/>
  <c r="P84" i="12"/>
  <c r="Q84" i="12"/>
  <c r="R84" i="12"/>
  <c r="S84" i="12"/>
  <c r="T84" i="12"/>
  <c r="U84" i="12"/>
  <c r="V84" i="12"/>
  <c r="W84" i="12"/>
  <c r="X84" i="12"/>
  <c r="Y84" i="12"/>
  <c r="Z84" i="12"/>
  <c r="AA84" i="12"/>
  <c r="AB84" i="12"/>
  <c r="AC84" i="12"/>
  <c r="AD84" i="12"/>
  <c r="AE84" i="12"/>
  <c r="AF84" i="12"/>
  <c r="AG84" i="12"/>
  <c r="AH84" i="12"/>
  <c r="AI84" i="12"/>
  <c r="AJ84" i="12"/>
  <c r="G76" i="12"/>
  <c r="G77" i="12"/>
  <c r="G78" i="12"/>
  <c r="G79" i="12"/>
  <c r="G80" i="12"/>
  <c r="G81" i="12"/>
  <c r="G82" i="12"/>
  <c r="G83" i="12"/>
  <c r="G84" i="12"/>
  <c r="G75" i="12"/>
  <c r="D75" i="12" l="1"/>
  <c r="D76" i="12"/>
  <c r="D79" i="12"/>
  <c r="D83" i="12"/>
  <c r="D81" i="12"/>
  <c r="D84" i="12"/>
  <c r="D80" i="12"/>
  <c r="D77" i="12"/>
  <c r="D82" i="12"/>
  <c r="D78" i="12"/>
  <c r="A16" i="47" l="1"/>
  <c r="B16" i="47"/>
  <c r="C16" i="47"/>
  <c r="A17" i="47"/>
  <c r="B17" i="47"/>
  <c r="C17" i="47"/>
  <c r="A18" i="47"/>
  <c r="B18" i="47"/>
  <c r="C18" i="47"/>
  <c r="A19" i="47"/>
  <c r="B19" i="47"/>
  <c r="C19" i="47"/>
  <c r="A20" i="47"/>
  <c r="B20" i="47"/>
  <c r="C20" i="47"/>
  <c r="A21" i="47"/>
  <c r="B21" i="47"/>
  <c r="C21" i="47"/>
  <c r="A22" i="47"/>
  <c r="B22" i="47"/>
  <c r="C22" i="47"/>
  <c r="A23" i="47"/>
  <c r="B23" i="47"/>
  <c r="C23" i="47"/>
  <c r="A24" i="47"/>
  <c r="B24" i="47"/>
  <c r="C24" i="47"/>
  <c r="A25" i="47"/>
  <c r="B25" i="47"/>
  <c r="C25" i="47"/>
  <c r="A26" i="47"/>
  <c r="B26" i="47"/>
  <c r="C26" i="47"/>
  <c r="A27" i="47"/>
  <c r="B27" i="47"/>
  <c r="C27" i="47"/>
  <c r="A28" i="47"/>
  <c r="B28" i="47"/>
  <c r="C28" i="47"/>
  <c r="A29" i="47"/>
  <c r="B29" i="47"/>
  <c r="C29" i="47"/>
  <c r="A30" i="47"/>
  <c r="B30" i="47"/>
  <c r="C30" i="47"/>
  <c r="A31" i="47"/>
  <c r="B31" i="47"/>
  <c r="C31" i="47"/>
  <c r="A32" i="47"/>
  <c r="B32" i="47"/>
  <c r="C32" i="47"/>
  <c r="A33" i="47"/>
  <c r="B33" i="47"/>
  <c r="C33" i="47"/>
  <c r="A34" i="47"/>
  <c r="B34" i="47"/>
  <c r="C34" i="47"/>
  <c r="A35" i="47"/>
  <c r="B35" i="47"/>
  <c r="C35" i="47"/>
  <c r="A36" i="47"/>
  <c r="B36" i="47"/>
  <c r="C36" i="47"/>
  <c r="A37" i="47"/>
  <c r="B37" i="47"/>
  <c r="C37" i="47"/>
  <c r="A38" i="47"/>
  <c r="B38" i="47"/>
  <c r="C38" i="47"/>
  <c r="A39" i="47"/>
  <c r="B39" i="47"/>
  <c r="C39" i="47"/>
  <c r="A40" i="47"/>
  <c r="B40" i="47"/>
  <c r="C40" i="47"/>
  <c r="A41" i="47"/>
  <c r="B41" i="47"/>
  <c r="C41" i="47"/>
  <c r="A42" i="47"/>
  <c r="B42" i="47"/>
  <c r="C42" i="47"/>
  <c r="A43" i="47"/>
  <c r="B43" i="47"/>
  <c r="C43" i="47"/>
  <c r="A44" i="47"/>
  <c r="B44" i="47"/>
  <c r="C44" i="47"/>
  <c r="A45" i="47"/>
  <c r="B45" i="47"/>
  <c r="C45" i="47"/>
  <c r="A46" i="47"/>
  <c r="B46" i="47"/>
  <c r="C46" i="47"/>
  <c r="A47" i="47"/>
  <c r="B47" i="47"/>
  <c r="C47" i="47"/>
  <c r="A48" i="47"/>
  <c r="B48" i="47"/>
  <c r="C48" i="47"/>
  <c r="A49" i="47"/>
  <c r="B49" i="47"/>
  <c r="C49" i="47"/>
  <c r="A50" i="47"/>
  <c r="B50" i="47"/>
  <c r="C50" i="47"/>
  <c r="A51" i="47"/>
  <c r="B51" i="47"/>
  <c r="C51" i="47"/>
  <c r="A52" i="47"/>
  <c r="B52" i="47"/>
  <c r="C52" i="47"/>
  <c r="A53" i="47"/>
  <c r="B53" i="47"/>
  <c r="C53" i="47"/>
  <c r="A54" i="47"/>
  <c r="B54" i="47"/>
  <c r="C54" i="47"/>
  <c r="A55" i="47"/>
  <c r="B55" i="47"/>
  <c r="C55" i="47"/>
  <c r="A56" i="47"/>
  <c r="B56" i="47"/>
  <c r="C56" i="47"/>
  <c r="A57" i="47"/>
  <c r="B57" i="47"/>
  <c r="C57" i="47"/>
  <c r="A58" i="47"/>
  <c r="B58" i="47"/>
  <c r="C58" i="47"/>
  <c r="A59" i="47"/>
  <c r="B59" i="47"/>
  <c r="C59" i="47"/>
  <c r="A60" i="47"/>
  <c r="B60" i="47"/>
  <c r="C60" i="47"/>
  <c r="A61" i="47"/>
  <c r="B61" i="47"/>
  <c r="C61" i="47"/>
  <c r="A62" i="47"/>
  <c r="B62" i="47"/>
  <c r="C62" i="47"/>
  <c r="A63" i="47"/>
  <c r="B63" i="47"/>
  <c r="C63" i="47"/>
  <c r="A64" i="47"/>
  <c r="B64" i="47"/>
  <c r="C64" i="47"/>
  <c r="A65" i="47"/>
  <c r="B65" i="47"/>
  <c r="C65" i="47"/>
  <c r="A66" i="47"/>
  <c r="B66" i="47"/>
  <c r="C66" i="47"/>
  <c r="A67" i="47"/>
  <c r="B67" i="47"/>
  <c r="C67" i="47"/>
  <c r="A68" i="47"/>
  <c r="B68" i="47"/>
  <c r="C68" i="47"/>
  <c r="A69" i="47"/>
  <c r="B69" i="47"/>
  <c r="C69" i="47"/>
  <c r="A70" i="47"/>
  <c r="B70" i="47"/>
  <c r="C70" i="47"/>
  <c r="A71" i="47"/>
  <c r="B71" i="47"/>
  <c r="C71" i="47"/>
  <c r="A16" i="46"/>
  <c r="B16" i="46"/>
  <c r="C16" i="46"/>
  <c r="A17" i="46"/>
  <c r="B17" i="46"/>
  <c r="C17" i="46"/>
  <c r="A18" i="46"/>
  <c r="B18" i="46"/>
  <c r="C18" i="46"/>
  <c r="A19" i="46"/>
  <c r="B19" i="46"/>
  <c r="C19" i="46"/>
  <c r="A20" i="46"/>
  <c r="B20" i="46"/>
  <c r="C20" i="46"/>
  <c r="A21" i="46"/>
  <c r="B21" i="46"/>
  <c r="C21" i="46"/>
  <c r="A22" i="46"/>
  <c r="B22" i="46"/>
  <c r="C22" i="46"/>
  <c r="A23" i="46"/>
  <c r="B23" i="46"/>
  <c r="C23" i="46"/>
  <c r="A24" i="46"/>
  <c r="B24" i="46"/>
  <c r="C24" i="46"/>
  <c r="A25" i="46"/>
  <c r="B25" i="46"/>
  <c r="C25" i="46"/>
  <c r="A26" i="46"/>
  <c r="B26" i="46"/>
  <c r="C26" i="46"/>
  <c r="A27" i="46"/>
  <c r="B27" i="46"/>
  <c r="C27" i="46"/>
  <c r="A28" i="46"/>
  <c r="B28" i="46"/>
  <c r="C28" i="46"/>
  <c r="A29" i="46"/>
  <c r="B29" i="46"/>
  <c r="C29" i="46"/>
  <c r="A30" i="46"/>
  <c r="B30" i="46"/>
  <c r="C30" i="46"/>
  <c r="A31" i="46"/>
  <c r="B31" i="46"/>
  <c r="C31" i="46"/>
  <c r="A32" i="46"/>
  <c r="B32" i="46"/>
  <c r="C32" i="46"/>
  <c r="A33" i="46"/>
  <c r="B33" i="46"/>
  <c r="C33" i="46"/>
  <c r="A34" i="46"/>
  <c r="B34" i="46"/>
  <c r="C34" i="46"/>
  <c r="A35" i="46"/>
  <c r="B35" i="46"/>
  <c r="C35" i="46"/>
  <c r="A36" i="46"/>
  <c r="B36" i="46"/>
  <c r="C36" i="46"/>
  <c r="A37" i="46"/>
  <c r="B37" i="46"/>
  <c r="C37" i="46"/>
  <c r="A38" i="46"/>
  <c r="B38" i="46"/>
  <c r="C38" i="46"/>
  <c r="A39" i="46"/>
  <c r="B39" i="46"/>
  <c r="C39" i="46"/>
  <c r="A40" i="46"/>
  <c r="B40" i="46"/>
  <c r="C40" i="46"/>
  <c r="A41" i="46"/>
  <c r="B41" i="46"/>
  <c r="C41" i="46"/>
  <c r="A42" i="46"/>
  <c r="B42" i="46"/>
  <c r="C42" i="46"/>
  <c r="A43" i="46"/>
  <c r="B43" i="46"/>
  <c r="C43" i="46"/>
  <c r="A44" i="46"/>
  <c r="B44" i="46"/>
  <c r="C44" i="46"/>
  <c r="A45" i="46"/>
  <c r="B45" i="46"/>
  <c r="C45" i="46"/>
  <c r="A46" i="46"/>
  <c r="B46" i="46"/>
  <c r="C46" i="46"/>
  <c r="A47" i="46"/>
  <c r="B47" i="46"/>
  <c r="C47" i="46"/>
  <c r="A48" i="46"/>
  <c r="B48" i="46"/>
  <c r="C48" i="46"/>
  <c r="A49" i="46"/>
  <c r="B49" i="46"/>
  <c r="C49" i="46"/>
  <c r="A50" i="46"/>
  <c r="B50" i="46"/>
  <c r="C50" i="46"/>
  <c r="A51" i="46"/>
  <c r="B51" i="46"/>
  <c r="C51" i="46"/>
  <c r="A52" i="46"/>
  <c r="B52" i="46"/>
  <c r="C52" i="46"/>
  <c r="A53" i="46"/>
  <c r="B53" i="46"/>
  <c r="C53" i="46"/>
  <c r="A54" i="46"/>
  <c r="B54" i="46"/>
  <c r="C54" i="46"/>
  <c r="A55" i="46"/>
  <c r="B55" i="46"/>
  <c r="C55" i="46"/>
  <c r="A56" i="46"/>
  <c r="B56" i="46"/>
  <c r="C56" i="46"/>
  <c r="A57" i="46"/>
  <c r="B57" i="46"/>
  <c r="C57" i="46"/>
  <c r="A58" i="46"/>
  <c r="B58" i="46"/>
  <c r="C58" i="46"/>
  <c r="A59" i="46"/>
  <c r="B59" i="46"/>
  <c r="C59" i="46"/>
  <c r="A60" i="46"/>
  <c r="B60" i="46"/>
  <c r="C60" i="46"/>
  <c r="A61" i="46"/>
  <c r="B61" i="46"/>
  <c r="C61" i="46"/>
  <c r="A62" i="46"/>
  <c r="B62" i="46"/>
  <c r="C62" i="46"/>
  <c r="A63" i="46"/>
  <c r="B63" i="46"/>
  <c r="C63" i="46"/>
  <c r="A64" i="46"/>
  <c r="B64" i="46"/>
  <c r="C64" i="46"/>
  <c r="A65" i="46"/>
  <c r="B65" i="46"/>
  <c r="C65" i="46"/>
  <c r="A66" i="46"/>
  <c r="B66" i="46"/>
  <c r="C66" i="46"/>
  <c r="A67" i="46"/>
  <c r="B67" i="46"/>
  <c r="C67" i="46"/>
  <c r="A68" i="46"/>
  <c r="B68" i="46"/>
  <c r="C68" i="46"/>
  <c r="A69" i="46"/>
  <c r="B69" i="46"/>
  <c r="C69" i="46"/>
  <c r="A70" i="46"/>
  <c r="B70" i="46"/>
  <c r="C70" i="46"/>
  <c r="A71" i="46"/>
  <c r="B71" i="46"/>
  <c r="C71" i="46"/>
  <c r="B15" i="47"/>
  <c r="C15" i="47"/>
  <c r="B15" i="46"/>
  <c r="C15" i="46"/>
  <c r="A15" i="47"/>
  <c r="A15" i="46"/>
  <c r="H5" i="47"/>
  <c r="I5" i="47"/>
  <c r="J5" i="47"/>
  <c r="K5" i="47"/>
  <c r="L5" i="47"/>
  <c r="M5" i="47"/>
  <c r="N5" i="47"/>
  <c r="O5" i="47"/>
  <c r="P5" i="47"/>
  <c r="Q5" i="47"/>
  <c r="R5" i="47"/>
  <c r="S5" i="47"/>
  <c r="T5" i="47"/>
  <c r="U5" i="47"/>
  <c r="V5" i="47"/>
  <c r="W5" i="47"/>
  <c r="X5" i="47"/>
  <c r="Y5" i="47"/>
  <c r="Z5" i="47"/>
  <c r="AA5" i="47"/>
  <c r="AB5" i="47"/>
  <c r="AC5" i="47"/>
  <c r="AD5" i="47"/>
  <c r="AE5" i="47"/>
  <c r="AF5" i="47"/>
  <c r="AG5" i="47"/>
  <c r="AH5" i="47"/>
  <c r="AI5" i="47"/>
  <c r="AJ5" i="47"/>
  <c r="H6" i="47"/>
  <c r="I6" i="47"/>
  <c r="J6" i="47"/>
  <c r="K6" i="47"/>
  <c r="L6" i="47"/>
  <c r="M6" i="47"/>
  <c r="N6" i="47"/>
  <c r="O6" i="47"/>
  <c r="P6" i="47"/>
  <c r="Q6" i="47"/>
  <c r="R6" i="47"/>
  <c r="S6" i="47"/>
  <c r="T6" i="47"/>
  <c r="U6" i="47"/>
  <c r="V6" i="47"/>
  <c r="W6" i="47"/>
  <c r="X6" i="47"/>
  <c r="Y6" i="47"/>
  <c r="Z6" i="47"/>
  <c r="AA6" i="47"/>
  <c r="AB6" i="47"/>
  <c r="AC6" i="47"/>
  <c r="AD6" i="47"/>
  <c r="AE6" i="47"/>
  <c r="AF6" i="47"/>
  <c r="AG6" i="47"/>
  <c r="AH6" i="47"/>
  <c r="AI6" i="47"/>
  <c r="AJ6" i="47"/>
  <c r="H7" i="47"/>
  <c r="I7" i="47"/>
  <c r="J7" i="47"/>
  <c r="K7" i="47"/>
  <c r="L7" i="47"/>
  <c r="M7" i="47"/>
  <c r="N7" i="47"/>
  <c r="O7" i="47"/>
  <c r="P7" i="47"/>
  <c r="Q7" i="47"/>
  <c r="R7" i="47"/>
  <c r="S7" i="47"/>
  <c r="T7" i="47"/>
  <c r="U7" i="47"/>
  <c r="V7" i="47"/>
  <c r="W7" i="47"/>
  <c r="X7" i="47"/>
  <c r="Y7" i="47"/>
  <c r="Z7" i="47"/>
  <c r="AA7" i="47"/>
  <c r="AB7" i="47"/>
  <c r="AC7" i="47"/>
  <c r="AD7" i="47"/>
  <c r="AE7" i="47"/>
  <c r="AF7" i="47"/>
  <c r="AG7" i="47"/>
  <c r="AH7" i="47"/>
  <c r="AI7" i="47"/>
  <c r="AJ7" i="47"/>
  <c r="H9" i="47"/>
  <c r="I9" i="47"/>
  <c r="J9" i="47"/>
  <c r="K9" i="47"/>
  <c r="L9" i="47"/>
  <c r="M9" i="47"/>
  <c r="N9" i="47"/>
  <c r="O9" i="47"/>
  <c r="P9" i="47"/>
  <c r="Q9" i="47"/>
  <c r="R9" i="47"/>
  <c r="S9" i="47"/>
  <c r="T9" i="47"/>
  <c r="U9" i="47"/>
  <c r="V9" i="47"/>
  <c r="W9" i="47"/>
  <c r="X9" i="47"/>
  <c r="Y9" i="47"/>
  <c r="Z9" i="47"/>
  <c r="AA9" i="47"/>
  <c r="AB9" i="47"/>
  <c r="AC9" i="47"/>
  <c r="AD9" i="47"/>
  <c r="AE9" i="47"/>
  <c r="AF9" i="47"/>
  <c r="AG9" i="47"/>
  <c r="AH9" i="47"/>
  <c r="AI9" i="47"/>
  <c r="AJ9" i="47"/>
  <c r="H10" i="47"/>
  <c r="I10" i="47"/>
  <c r="J10" i="47"/>
  <c r="K10" i="47"/>
  <c r="L10" i="47"/>
  <c r="M10" i="47"/>
  <c r="N10" i="47"/>
  <c r="O10" i="47"/>
  <c r="P10" i="47"/>
  <c r="Q10" i="47"/>
  <c r="R10" i="47"/>
  <c r="S10" i="47"/>
  <c r="T10" i="47"/>
  <c r="U10" i="47"/>
  <c r="V10" i="47"/>
  <c r="W10" i="47"/>
  <c r="X10" i="47"/>
  <c r="Y10" i="47"/>
  <c r="Z10" i="47"/>
  <c r="AA10" i="47"/>
  <c r="AB10" i="47"/>
  <c r="AC10" i="47"/>
  <c r="AD10" i="47"/>
  <c r="AE10" i="47"/>
  <c r="AF10" i="47"/>
  <c r="AG10" i="47"/>
  <c r="AH10" i="47"/>
  <c r="AI10" i="47"/>
  <c r="AJ10" i="47"/>
  <c r="H11" i="47"/>
  <c r="H69" i="47" s="1"/>
  <c r="I11" i="47"/>
  <c r="J11" i="47"/>
  <c r="K11" i="47"/>
  <c r="K44" i="47" s="1"/>
  <c r="L11" i="47"/>
  <c r="M11" i="47"/>
  <c r="N11" i="47"/>
  <c r="O11" i="47"/>
  <c r="O16" i="47" s="1"/>
  <c r="P11" i="47"/>
  <c r="P71" i="47" s="1"/>
  <c r="Q11" i="47"/>
  <c r="Q55" i="47" s="1"/>
  <c r="R11" i="47"/>
  <c r="S11" i="47"/>
  <c r="T11" i="47"/>
  <c r="U11" i="47"/>
  <c r="U49" i="47" s="1"/>
  <c r="V11" i="47"/>
  <c r="W11" i="47"/>
  <c r="X11" i="47"/>
  <c r="X64" i="47" s="1"/>
  <c r="Y11" i="47"/>
  <c r="Z11" i="47"/>
  <c r="Z61" i="47" s="1"/>
  <c r="AA11" i="47"/>
  <c r="AB11" i="47"/>
  <c r="AC11" i="47"/>
  <c r="AD11" i="47"/>
  <c r="AE11" i="47"/>
  <c r="AF11" i="47"/>
  <c r="AG11" i="47"/>
  <c r="AH11" i="47"/>
  <c r="AI11" i="47"/>
  <c r="AJ11" i="47"/>
  <c r="H12" i="47"/>
  <c r="I12" i="47"/>
  <c r="J12" i="47"/>
  <c r="K12" i="47"/>
  <c r="L12" i="47"/>
  <c r="M12" i="47"/>
  <c r="N12" i="47"/>
  <c r="O12" i="47"/>
  <c r="P12" i="47"/>
  <c r="Q12" i="47"/>
  <c r="R12" i="47"/>
  <c r="S12" i="47"/>
  <c r="T12" i="47"/>
  <c r="U12" i="47"/>
  <c r="V12" i="47"/>
  <c r="W12" i="47"/>
  <c r="X12" i="47"/>
  <c r="Y12" i="47"/>
  <c r="Z12" i="47"/>
  <c r="AA12" i="47"/>
  <c r="AB12" i="47"/>
  <c r="AC12" i="47"/>
  <c r="AD12" i="47"/>
  <c r="AE12" i="47"/>
  <c r="AF12" i="47"/>
  <c r="AG12" i="47"/>
  <c r="AH12" i="47"/>
  <c r="AI12" i="47"/>
  <c r="AJ12" i="47"/>
  <c r="H13" i="47"/>
  <c r="I13" i="47"/>
  <c r="J13" i="47"/>
  <c r="K13" i="47"/>
  <c r="L13" i="47"/>
  <c r="M13" i="47"/>
  <c r="N13" i="47"/>
  <c r="O13" i="47"/>
  <c r="P13" i="47"/>
  <c r="Q13" i="47"/>
  <c r="R13" i="47"/>
  <c r="S13" i="47"/>
  <c r="T13" i="47"/>
  <c r="U13" i="47"/>
  <c r="V13" i="47"/>
  <c r="W13" i="47"/>
  <c r="X13" i="47"/>
  <c r="Y13" i="47"/>
  <c r="Z13" i="47"/>
  <c r="AA13" i="47"/>
  <c r="AB13" i="47"/>
  <c r="AC13" i="47"/>
  <c r="AD13" i="47"/>
  <c r="AE13" i="47"/>
  <c r="AF13" i="47"/>
  <c r="AG13" i="47"/>
  <c r="AH13" i="47"/>
  <c r="AI13" i="47"/>
  <c r="AJ13" i="47"/>
  <c r="H5" i="46"/>
  <c r="I5" i="46"/>
  <c r="J5" i="46"/>
  <c r="K5" i="46"/>
  <c r="L5" i="46"/>
  <c r="M5" i="46"/>
  <c r="N5" i="46"/>
  <c r="O5" i="46"/>
  <c r="P5" i="46"/>
  <c r="Q5" i="46"/>
  <c r="R5" i="46"/>
  <c r="S5" i="46"/>
  <c r="T5" i="46"/>
  <c r="U5" i="46"/>
  <c r="V5" i="46"/>
  <c r="W5" i="46"/>
  <c r="X5" i="46"/>
  <c r="Y5" i="46"/>
  <c r="Z5" i="46"/>
  <c r="AA5" i="46"/>
  <c r="AB5" i="46"/>
  <c r="AC5" i="46"/>
  <c r="AD5" i="46"/>
  <c r="AE5" i="46"/>
  <c r="AF5" i="46"/>
  <c r="AG5" i="46"/>
  <c r="AH5" i="46"/>
  <c r="AI5" i="46"/>
  <c r="AJ5" i="46"/>
  <c r="H6" i="46"/>
  <c r="I6" i="46"/>
  <c r="J6" i="46"/>
  <c r="K6" i="46"/>
  <c r="L6" i="46"/>
  <c r="M6" i="46"/>
  <c r="N6" i="46"/>
  <c r="O6" i="46"/>
  <c r="P6" i="46"/>
  <c r="Q6" i="46"/>
  <c r="R6" i="46"/>
  <c r="S6" i="46"/>
  <c r="T6" i="46"/>
  <c r="U6" i="46"/>
  <c r="V6" i="46"/>
  <c r="W6" i="46"/>
  <c r="X6" i="46"/>
  <c r="Y6" i="46"/>
  <c r="Z6" i="46"/>
  <c r="AA6" i="46"/>
  <c r="AB6" i="46"/>
  <c r="AC6" i="46"/>
  <c r="AD6" i="46"/>
  <c r="AE6" i="46"/>
  <c r="AF6" i="46"/>
  <c r="AG6" i="46"/>
  <c r="AH6" i="46"/>
  <c r="AI6" i="46"/>
  <c r="AJ6" i="46"/>
  <c r="H7" i="46"/>
  <c r="I7" i="46"/>
  <c r="J7" i="46"/>
  <c r="K7" i="46"/>
  <c r="L7" i="46"/>
  <c r="M7" i="46"/>
  <c r="N7" i="46"/>
  <c r="O7" i="46"/>
  <c r="P7" i="46"/>
  <c r="Q7" i="46"/>
  <c r="R7" i="46"/>
  <c r="S7" i="46"/>
  <c r="T7" i="46"/>
  <c r="U7" i="46"/>
  <c r="V7" i="46"/>
  <c r="W7" i="46"/>
  <c r="X7" i="46"/>
  <c r="Y7" i="46"/>
  <c r="Z7" i="46"/>
  <c r="AA7" i="46"/>
  <c r="AB7" i="46"/>
  <c r="AC7" i="46"/>
  <c r="AD7" i="46"/>
  <c r="AE7" i="46"/>
  <c r="AF7" i="46"/>
  <c r="AG7" i="46"/>
  <c r="AH7" i="46"/>
  <c r="AI7" i="46"/>
  <c r="AJ7" i="46"/>
  <c r="H9" i="46"/>
  <c r="I9" i="46"/>
  <c r="J9" i="46"/>
  <c r="K9" i="46"/>
  <c r="L9" i="46"/>
  <c r="M9" i="46"/>
  <c r="N9" i="46"/>
  <c r="O9" i="46"/>
  <c r="P9" i="46"/>
  <c r="Q9" i="46"/>
  <c r="R9" i="46"/>
  <c r="S9" i="46"/>
  <c r="T9" i="46"/>
  <c r="U9" i="46"/>
  <c r="V9" i="46"/>
  <c r="W9" i="46"/>
  <c r="X9" i="46"/>
  <c r="Y9" i="46"/>
  <c r="Z9" i="46"/>
  <c r="AA9" i="46"/>
  <c r="AB9" i="46"/>
  <c r="AC9" i="46"/>
  <c r="AD9" i="46"/>
  <c r="AE9" i="46"/>
  <c r="AF9" i="46"/>
  <c r="AG9" i="46"/>
  <c r="AH9" i="46"/>
  <c r="AI9" i="46"/>
  <c r="AJ9" i="46"/>
  <c r="H10" i="46"/>
  <c r="I10" i="46"/>
  <c r="J10" i="46"/>
  <c r="K10" i="46"/>
  <c r="L10" i="46"/>
  <c r="M10" i="46"/>
  <c r="N10" i="46"/>
  <c r="O10" i="46"/>
  <c r="P10" i="46"/>
  <c r="Q10" i="46"/>
  <c r="R10" i="46"/>
  <c r="S10" i="46"/>
  <c r="T10" i="46"/>
  <c r="U10" i="46"/>
  <c r="V10" i="46"/>
  <c r="W10" i="46"/>
  <c r="X10" i="46"/>
  <c r="Y10" i="46"/>
  <c r="Z10" i="46"/>
  <c r="AA10" i="46"/>
  <c r="AB10" i="46"/>
  <c r="AC10" i="46"/>
  <c r="AD10" i="46"/>
  <c r="AE10" i="46"/>
  <c r="AF10" i="46"/>
  <c r="AG10" i="46"/>
  <c r="AH10" i="46"/>
  <c r="AI10" i="46"/>
  <c r="AJ10" i="46"/>
  <c r="H11" i="46"/>
  <c r="I11" i="46"/>
  <c r="J11" i="46"/>
  <c r="K11" i="46"/>
  <c r="L11" i="46"/>
  <c r="M11" i="46"/>
  <c r="N11" i="46"/>
  <c r="O11" i="46"/>
  <c r="P11" i="46"/>
  <c r="Q11" i="46"/>
  <c r="R11" i="46"/>
  <c r="S11" i="46"/>
  <c r="T11" i="46"/>
  <c r="U11" i="46"/>
  <c r="V11" i="46"/>
  <c r="W11" i="46"/>
  <c r="X11" i="46"/>
  <c r="Y11" i="46"/>
  <c r="Z11" i="46"/>
  <c r="AA11" i="46"/>
  <c r="AB11" i="46"/>
  <c r="AC11" i="46"/>
  <c r="AD11" i="46"/>
  <c r="AE11" i="46"/>
  <c r="AF11" i="46"/>
  <c r="AG11" i="46"/>
  <c r="AH11" i="46"/>
  <c r="AI11" i="46"/>
  <c r="AJ11" i="46"/>
  <c r="H12" i="46"/>
  <c r="I12" i="46"/>
  <c r="I30" i="46" s="1"/>
  <c r="J12" i="46"/>
  <c r="J19" i="46" s="1"/>
  <c r="K12" i="46"/>
  <c r="K67" i="46" s="1"/>
  <c r="L12" i="46"/>
  <c r="L67" i="46" s="1"/>
  <c r="M12" i="46"/>
  <c r="M31" i="46" s="1"/>
  <c r="N12" i="46"/>
  <c r="O12" i="46"/>
  <c r="O17" i="46" s="1"/>
  <c r="P12" i="46"/>
  <c r="P70" i="46" s="1"/>
  <c r="Q12" i="46"/>
  <c r="Q70" i="46" s="1"/>
  <c r="R12" i="46"/>
  <c r="S12" i="46"/>
  <c r="T12" i="46"/>
  <c r="T71" i="46" s="1"/>
  <c r="U12" i="46"/>
  <c r="U67" i="46" s="1"/>
  <c r="V12" i="46"/>
  <c r="V29" i="46" s="1"/>
  <c r="W12" i="46"/>
  <c r="X12" i="46"/>
  <c r="X69" i="46" s="1"/>
  <c r="Y12" i="46"/>
  <c r="Y66" i="46" s="1"/>
  <c r="Z12" i="46"/>
  <c r="AA12" i="46"/>
  <c r="AA68" i="46" s="1"/>
  <c r="AB12" i="46"/>
  <c r="AB68" i="46" s="1"/>
  <c r="AC12" i="46"/>
  <c r="AC71" i="46" s="1"/>
  <c r="AD12" i="46"/>
  <c r="AE12" i="46"/>
  <c r="AF12" i="46"/>
  <c r="AF70" i="46" s="1"/>
  <c r="AG12" i="46"/>
  <c r="AG70" i="46" s="1"/>
  <c r="AH12" i="46"/>
  <c r="AH28" i="46" s="1"/>
  <c r="AI12" i="46"/>
  <c r="AJ12" i="46"/>
  <c r="AJ71" i="46" s="1"/>
  <c r="H13" i="46"/>
  <c r="I13" i="46"/>
  <c r="J13" i="46"/>
  <c r="K13" i="46"/>
  <c r="L13" i="46"/>
  <c r="M13" i="46"/>
  <c r="N13" i="46"/>
  <c r="O13" i="46"/>
  <c r="P13" i="46"/>
  <c r="Q13" i="46"/>
  <c r="R13" i="46"/>
  <c r="S13" i="46"/>
  <c r="T13" i="46"/>
  <c r="U13" i="46"/>
  <c r="V13" i="46"/>
  <c r="W13" i="46"/>
  <c r="X13" i="46"/>
  <c r="Y13" i="46"/>
  <c r="Z13" i="46"/>
  <c r="AA13" i="46"/>
  <c r="AB13" i="46"/>
  <c r="AC13" i="46"/>
  <c r="AD13" i="46"/>
  <c r="AE13" i="46"/>
  <c r="AF13" i="46"/>
  <c r="AG13" i="46"/>
  <c r="AH13" i="46"/>
  <c r="AI13" i="46"/>
  <c r="AJ13" i="46"/>
  <c r="G6" i="47"/>
  <c r="G7" i="47"/>
  <c r="G9" i="47"/>
  <c r="G10" i="47"/>
  <c r="G11" i="47"/>
  <c r="G12" i="47"/>
  <c r="G13" i="47"/>
  <c r="G6" i="46"/>
  <c r="G7" i="46"/>
  <c r="G9" i="46"/>
  <c r="G10" i="46"/>
  <c r="G11" i="46"/>
  <c r="G12" i="46"/>
  <c r="G13" i="46"/>
  <c r="G5" i="47"/>
  <c r="G5" i="46"/>
  <c r="H4" i="47"/>
  <c r="I4" i="47"/>
  <c r="J4" i="47"/>
  <c r="K4" i="47"/>
  <c r="L4" i="47"/>
  <c r="M4" i="47"/>
  <c r="N4" i="47"/>
  <c r="O4" i="47"/>
  <c r="P4" i="47"/>
  <c r="Q4" i="47"/>
  <c r="R4" i="47"/>
  <c r="S4" i="47"/>
  <c r="T4" i="47"/>
  <c r="U4" i="47"/>
  <c r="V4" i="47"/>
  <c r="W4" i="47"/>
  <c r="X4" i="47"/>
  <c r="Y4" i="47"/>
  <c r="Z4" i="47"/>
  <c r="AA4" i="47"/>
  <c r="AB4" i="47"/>
  <c r="AC4" i="47"/>
  <c r="AD4" i="47"/>
  <c r="AE4" i="47"/>
  <c r="AF4" i="47"/>
  <c r="AG4" i="47"/>
  <c r="AH4" i="47"/>
  <c r="AI4" i="47"/>
  <c r="AJ4" i="47"/>
  <c r="H4" i="46"/>
  <c r="I4" i="46"/>
  <c r="J4" i="46"/>
  <c r="K4" i="46"/>
  <c r="L4" i="46"/>
  <c r="M4" i="46"/>
  <c r="N4" i="46"/>
  <c r="O4" i="46"/>
  <c r="P4" i="46"/>
  <c r="Q4" i="46"/>
  <c r="R4" i="46"/>
  <c r="S4" i="46"/>
  <c r="T4" i="46"/>
  <c r="U4" i="46"/>
  <c r="V4" i="46"/>
  <c r="W4" i="46"/>
  <c r="X4" i="46"/>
  <c r="Y4" i="46"/>
  <c r="Z4" i="46"/>
  <c r="AA4" i="46"/>
  <c r="AB4" i="46"/>
  <c r="AC4" i="46"/>
  <c r="AD4" i="46"/>
  <c r="AE4" i="46"/>
  <c r="AF4" i="46"/>
  <c r="AG4" i="46"/>
  <c r="AH4" i="46"/>
  <c r="AI4" i="46"/>
  <c r="AJ4" i="46"/>
  <c r="G4" i="47"/>
  <c r="G4" i="46"/>
  <c r="G3" i="47"/>
  <c r="H3" i="47" s="1"/>
  <c r="I3" i="47" s="1"/>
  <c r="J3" i="47" s="1"/>
  <c r="K3" i="47" s="1"/>
  <c r="L3" i="47" s="1"/>
  <c r="M3" i="47" s="1"/>
  <c r="N3" i="47" s="1"/>
  <c r="O3" i="47" s="1"/>
  <c r="P3" i="47" s="1"/>
  <c r="Q3" i="47" s="1"/>
  <c r="R3" i="47" s="1"/>
  <c r="S3" i="47" s="1"/>
  <c r="T3" i="47" s="1"/>
  <c r="U3" i="47" s="1"/>
  <c r="V3" i="47" s="1"/>
  <c r="W3" i="47" s="1"/>
  <c r="X3" i="47" s="1"/>
  <c r="Y3" i="47" s="1"/>
  <c r="Z3" i="47" s="1"/>
  <c r="AA3" i="47" s="1"/>
  <c r="AB3" i="47" s="1"/>
  <c r="AC3" i="47" s="1"/>
  <c r="AD3" i="47" s="1"/>
  <c r="AE3" i="47" s="1"/>
  <c r="AF3" i="47" s="1"/>
  <c r="AG3" i="47" s="1"/>
  <c r="AH3" i="47" s="1"/>
  <c r="AI3" i="47" s="1"/>
  <c r="AJ3" i="47" s="1"/>
  <c r="G3" i="46"/>
  <c r="H3" i="46" s="1"/>
  <c r="I3" i="46" s="1"/>
  <c r="J3" i="46" s="1"/>
  <c r="K3" i="46" s="1"/>
  <c r="L3" i="46" s="1"/>
  <c r="M3" i="46" s="1"/>
  <c r="N3" i="46" s="1"/>
  <c r="O3" i="46" s="1"/>
  <c r="P3" i="46" s="1"/>
  <c r="Q3" i="46" s="1"/>
  <c r="R3" i="46" s="1"/>
  <c r="S3" i="46" s="1"/>
  <c r="T3" i="46" s="1"/>
  <c r="U3" i="46" s="1"/>
  <c r="V3" i="46" s="1"/>
  <c r="W3" i="46" s="1"/>
  <c r="X3" i="46" s="1"/>
  <c r="Y3" i="46" s="1"/>
  <c r="Z3" i="46" s="1"/>
  <c r="AA3" i="46" s="1"/>
  <c r="AB3" i="46" s="1"/>
  <c r="AC3" i="46" s="1"/>
  <c r="AD3" i="46" s="1"/>
  <c r="AE3" i="46" s="1"/>
  <c r="AF3" i="46" s="1"/>
  <c r="AG3" i="46" s="1"/>
  <c r="AH3" i="46" s="1"/>
  <c r="AI3" i="46" s="1"/>
  <c r="AJ3" i="46" s="1"/>
  <c r="G15" i="46" l="1"/>
  <c r="E1" i="46"/>
  <c r="E1" i="47"/>
  <c r="U71" i="46"/>
  <c r="L71" i="46"/>
  <c r="Y70" i="46"/>
  <c r="AJ69" i="46"/>
  <c r="Y69" i="46"/>
  <c r="P69" i="46"/>
  <c r="AF68" i="46"/>
  <c r="P68" i="46"/>
  <c r="AG33" i="46"/>
  <c r="AG81" i="46" s="1"/>
  <c r="AG68" i="46"/>
  <c r="AG34" i="46"/>
  <c r="AG38" i="46"/>
  <c r="AG42" i="46"/>
  <c r="AG46" i="46"/>
  <c r="AG50" i="46"/>
  <c r="AG54" i="46"/>
  <c r="AG58" i="46"/>
  <c r="AG62" i="46"/>
  <c r="AG32" i="46"/>
  <c r="AG36" i="46"/>
  <c r="AG40" i="46"/>
  <c r="AG44" i="46"/>
  <c r="AG48" i="46"/>
  <c r="AG52" i="46"/>
  <c r="AG56" i="46"/>
  <c r="AG60" i="46"/>
  <c r="AG64" i="46"/>
  <c r="AC69" i="46"/>
  <c r="AC33" i="46"/>
  <c r="AC37" i="46"/>
  <c r="AC41" i="46"/>
  <c r="AC45" i="46"/>
  <c r="AC49" i="46"/>
  <c r="AC53" i="46"/>
  <c r="AC57" i="46"/>
  <c r="AC61" i="46"/>
  <c r="AC65" i="46"/>
  <c r="AC35" i="46"/>
  <c r="AC39" i="46"/>
  <c r="AC43" i="46"/>
  <c r="AC47" i="46"/>
  <c r="AC51" i="46"/>
  <c r="AC55" i="46"/>
  <c r="AC59" i="46"/>
  <c r="AC63" i="46"/>
  <c r="Y32" i="46"/>
  <c r="Y36" i="46"/>
  <c r="Y40" i="46"/>
  <c r="Y44" i="46"/>
  <c r="Y48" i="46"/>
  <c r="Y52" i="46"/>
  <c r="Y56" i="46"/>
  <c r="Y60" i="46"/>
  <c r="Y64" i="46"/>
  <c r="Y34" i="46"/>
  <c r="Y82" i="46" s="1"/>
  <c r="Y38" i="46"/>
  <c r="Y42" i="46"/>
  <c r="Y46" i="46"/>
  <c r="Y50" i="46"/>
  <c r="Y54" i="46"/>
  <c r="Y58" i="46"/>
  <c r="Y62" i="46"/>
  <c r="U32" i="46"/>
  <c r="U69" i="46"/>
  <c r="U35" i="46"/>
  <c r="U39" i="46"/>
  <c r="U43" i="46"/>
  <c r="U47" i="46"/>
  <c r="U51" i="46"/>
  <c r="U55" i="46"/>
  <c r="U59" i="46"/>
  <c r="U63" i="46"/>
  <c r="U33" i="46"/>
  <c r="U81" i="46" s="1"/>
  <c r="U37" i="46"/>
  <c r="U41" i="46"/>
  <c r="U45" i="46"/>
  <c r="U49" i="46"/>
  <c r="U53" i="46"/>
  <c r="U57" i="46"/>
  <c r="U61" i="46"/>
  <c r="U65" i="46"/>
  <c r="Q17" i="46"/>
  <c r="Q34" i="46"/>
  <c r="Q82" i="46" s="1"/>
  <c r="Q38" i="46"/>
  <c r="Q42" i="46"/>
  <c r="Q46" i="46"/>
  <c r="Q50" i="46"/>
  <c r="Q54" i="46"/>
  <c r="Q58" i="46"/>
  <c r="Q62" i="46"/>
  <c r="Q66" i="46"/>
  <c r="Q32" i="46"/>
  <c r="Q36" i="46"/>
  <c r="Q40" i="46"/>
  <c r="Q44" i="46"/>
  <c r="Q48" i="46"/>
  <c r="Q52" i="46"/>
  <c r="Q56" i="46"/>
  <c r="Q60" i="46"/>
  <c r="Q64" i="46"/>
  <c r="AD53" i="47"/>
  <c r="AD46" i="47"/>
  <c r="V39" i="47"/>
  <c r="V69" i="47"/>
  <c r="AB71" i="46"/>
  <c r="K71" i="46"/>
  <c r="X70" i="46"/>
  <c r="AG69" i="46"/>
  <c r="K69" i="46"/>
  <c r="K68" i="46"/>
  <c r="AJ29" i="46"/>
  <c r="AJ35" i="46"/>
  <c r="AJ39" i="46"/>
  <c r="AJ43" i="46"/>
  <c r="AJ47" i="46"/>
  <c r="AJ51" i="46"/>
  <c r="AJ55" i="46"/>
  <c r="AJ59" i="46"/>
  <c r="AJ63" i="46"/>
  <c r="AJ20" i="46"/>
  <c r="AJ33" i="46"/>
  <c r="AJ81" i="46" s="1"/>
  <c r="AJ37" i="46"/>
  <c r="AJ41" i="46"/>
  <c r="AJ45" i="46"/>
  <c r="AJ49" i="46"/>
  <c r="AJ53" i="46"/>
  <c r="AJ57" i="46"/>
  <c r="AJ61" i="46"/>
  <c r="AJ65" i="46"/>
  <c r="AJ23" i="46"/>
  <c r="AJ27" i="46"/>
  <c r="AF34" i="46"/>
  <c r="AF82" i="46" s="1"/>
  <c r="AF38" i="46"/>
  <c r="AF42" i="46"/>
  <c r="AF46" i="46"/>
  <c r="AF50" i="46"/>
  <c r="AF54" i="46"/>
  <c r="AF58" i="46"/>
  <c r="AF62" i="46"/>
  <c r="AF66" i="46"/>
  <c r="AF28" i="46"/>
  <c r="AF32" i="46"/>
  <c r="AF36" i="46"/>
  <c r="AF40" i="46"/>
  <c r="AF44" i="46"/>
  <c r="AF48" i="46"/>
  <c r="AF52" i="46"/>
  <c r="AF56" i="46"/>
  <c r="AF60" i="46"/>
  <c r="AF64" i="46"/>
  <c r="AF22" i="46"/>
  <c r="AF26" i="46"/>
  <c r="AB33" i="46"/>
  <c r="AB37" i="46"/>
  <c r="AB41" i="46"/>
  <c r="AB45" i="46"/>
  <c r="AB49" i="46"/>
  <c r="AB53" i="46"/>
  <c r="AB57" i="46"/>
  <c r="AB61" i="46"/>
  <c r="AB65" i="46"/>
  <c r="AB35" i="46"/>
  <c r="AB39" i="46"/>
  <c r="AB43" i="46"/>
  <c r="AB47" i="46"/>
  <c r="AB51" i="46"/>
  <c r="AB55" i="46"/>
  <c r="AB59" i="46"/>
  <c r="AB63" i="46"/>
  <c r="AB21" i="46"/>
  <c r="AB25" i="46"/>
  <c r="AB79" i="46" s="1"/>
  <c r="X24" i="46"/>
  <c r="X31" i="46"/>
  <c r="X80" i="46" s="1"/>
  <c r="X32" i="46"/>
  <c r="X36" i="46"/>
  <c r="X40" i="46"/>
  <c r="X44" i="46"/>
  <c r="X48" i="46"/>
  <c r="X52" i="46"/>
  <c r="X56" i="46"/>
  <c r="X60" i="46"/>
  <c r="X64" i="46"/>
  <c r="X34" i="46"/>
  <c r="X82" i="46" s="1"/>
  <c r="X38" i="46"/>
  <c r="X42" i="46"/>
  <c r="X46" i="46"/>
  <c r="X50" i="46"/>
  <c r="X54" i="46"/>
  <c r="X58" i="46"/>
  <c r="X62" i="46"/>
  <c r="X66" i="46"/>
  <c r="T35" i="46"/>
  <c r="T39" i="46"/>
  <c r="T43" i="46"/>
  <c r="T47" i="46"/>
  <c r="T51" i="46"/>
  <c r="T55" i="46"/>
  <c r="T59" i="46"/>
  <c r="T63" i="46"/>
  <c r="T67" i="46"/>
  <c r="T23" i="46"/>
  <c r="T27" i="46"/>
  <c r="T33" i="46"/>
  <c r="T81" i="46" s="1"/>
  <c r="T37" i="46"/>
  <c r="T41" i="46"/>
  <c r="T45" i="46"/>
  <c r="T49" i="46"/>
  <c r="T53" i="46"/>
  <c r="T57" i="46"/>
  <c r="T61" i="46"/>
  <c r="T65" i="46"/>
  <c r="T19" i="46"/>
  <c r="T30" i="46"/>
  <c r="P34" i="46"/>
  <c r="P38" i="46"/>
  <c r="P42" i="46"/>
  <c r="P46" i="46"/>
  <c r="P50" i="46"/>
  <c r="P54" i="46"/>
  <c r="P58" i="46"/>
  <c r="P62" i="46"/>
  <c r="P66" i="46"/>
  <c r="P18" i="46"/>
  <c r="P22" i="46"/>
  <c r="P26" i="46"/>
  <c r="P29" i="46"/>
  <c r="P32" i="46"/>
  <c r="P36" i="46"/>
  <c r="P40" i="46"/>
  <c r="P44" i="46"/>
  <c r="P48" i="46"/>
  <c r="P52" i="46"/>
  <c r="P56" i="46"/>
  <c r="P60" i="46"/>
  <c r="P64" i="46"/>
  <c r="L69" i="46"/>
  <c r="L33" i="46"/>
  <c r="L81" i="46" s="1"/>
  <c r="L37" i="46"/>
  <c r="L41" i="46"/>
  <c r="L45" i="46"/>
  <c r="L49" i="46"/>
  <c r="L53" i="46"/>
  <c r="L57" i="46"/>
  <c r="L61" i="46"/>
  <c r="L65" i="46"/>
  <c r="L35" i="46"/>
  <c r="L39" i="46"/>
  <c r="L43" i="46"/>
  <c r="L47" i="46"/>
  <c r="L51" i="46"/>
  <c r="L55" i="46"/>
  <c r="L59" i="46"/>
  <c r="L63" i="46"/>
  <c r="H70" i="46"/>
  <c r="H36" i="46"/>
  <c r="H40" i="46"/>
  <c r="H44" i="46"/>
  <c r="H48" i="46"/>
  <c r="H52" i="46"/>
  <c r="H56" i="46"/>
  <c r="H60" i="46"/>
  <c r="H64" i="46"/>
  <c r="H34" i="46"/>
  <c r="H82" i="46" s="1"/>
  <c r="H38" i="46"/>
  <c r="H42" i="46"/>
  <c r="H46" i="46"/>
  <c r="H50" i="46"/>
  <c r="H54" i="46"/>
  <c r="H58" i="46"/>
  <c r="H62" i="46"/>
  <c r="H66" i="46"/>
  <c r="AC55" i="47"/>
  <c r="AC57" i="47"/>
  <c r="Y41" i="47"/>
  <c r="Y63" i="47"/>
  <c r="Y43" i="47"/>
  <c r="M46" i="47"/>
  <c r="M61" i="47"/>
  <c r="AG71" i="46"/>
  <c r="Y71" i="46"/>
  <c r="Q71" i="46"/>
  <c r="H71" i="46"/>
  <c r="AC70" i="46"/>
  <c r="U70" i="46"/>
  <c r="L70" i="46"/>
  <c r="AF69" i="46"/>
  <c r="T69" i="46"/>
  <c r="H69" i="46"/>
  <c r="AC67" i="46"/>
  <c r="AI17" i="46"/>
  <c r="AI22" i="46"/>
  <c r="AI26" i="46"/>
  <c r="AI67" i="46"/>
  <c r="AI31" i="46"/>
  <c r="AI16" i="46"/>
  <c r="AE23" i="46"/>
  <c r="AE21" i="46"/>
  <c r="AE25" i="46"/>
  <c r="AE30" i="46"/>
  <c r="AA22" i="46"/>
  <c r="AA24" i="46"/>
  <c r="AA29" i="46"/>
  <c r="W16" i="46"/>
  <c r="W28" i="46"/>
  <c r="W68" i="46"/>
  <c r="W18" i="46"/>
  <c r="W23" i="46"/>
  <c r="W27" i="46"/>
  <c r="W31" i="46"/>
  <c r="S24" i="46"/>
  <c r="S20" i="46"/>
  <c r="S22" i="46"/>
  <c r="S26" i="46"/>
  <c r="S30" i="46"/>
  <c r="K32" i="46"/>
  <c r="K33" i="46"/>
  <c r="K81" i="46" s="1"/>
  <c r="K37" i="46"/>
  <c r="K41" i="46"/>
  <c r="K45" i="46"/>
  <c r="K49" i="46"/>
  <c r="K53" i="46"/>
  <c r="K57" i="46"/>
  <c r="K61" i="46"/>
  <c r="K65" i="46"/>
  <c r="K31" i="46"/>
  <c r="K21" i="46"/>
  <c r="K25" i="46"/>
  <c r="K79" i="46" s="1"/>
  <c r="K35" i="46"/>
  <c r="K39" i="46"/>
  <c r="K43" i="46"/>
  <c r="K47" i="46"/>
  <c r="K51" i="46"/>
  <c r="K55" i="46"/>
  <c r="K59" i="46"/>
  <c r="K63" i="46"/>
  <c r="AJ36" i="47"/>
  <c r="AJ70" i="47"/>
  <c r="AF40" i="47"/>
  <c r="AF51" i="47"/>
  <c r="AB56" i="47"/>
  <c r="AB29" i="47"/>
  <c r="AF71" i="46"/>
  <c r="X71" i="46"/>
  <c r="P71" i="46"/>
  <c r="AJ70" i="46"/>
  <c r="AB70" i="46"/>
  <c r="T70" i="46"/>
  <c r="K70" i="46"/>
  <c r="AB69" i="46"/>
  <c r="Q69" i="46"/>
  <c r="AJ68" i="46"/>
  <c r="Q68" i="46"/>
  <c r="AB67" i="46"/>
  <c r="AG66" i="46"/>
  <c r="AC81" i="46"/>
  <c r="Q76" i="46"/>
  <c r="AB81" i="46"/>
  <c r="AI76" i="46"/>
  <c r="O76" i="46"/>
  <c r="AG82" i="46"/>
  <c r="P82" i="46"/>
  <c r="AD17" i="46"/>
  <c r="AD76" i="46" s="1"/>
  <c r="AD18" i="46"/>
  <c r="AD16" i="46"/>
  <c r="AD19" i="46"/>
  <c r="AD21" i="46"/>
  <c r="AD22" i="46"/>
  <c r="AD23" i="46"/>
  <c r="AD24" i="46"/>
  <c r="AD25" i="46"/>
  <c r="AD26" i="46"/>
  <c r="AD27" i="46"/>
  <c r="AD28" i="46"/>
  <c r="AD32" i="46"/>
  <c r="AD33" i="46"/>
  <c r="AD81" i="46" s="1"/>
  <c r="AD34" i="46"/>
  <c r="AD82" i="46" s="1"/>
  <c r="AD35" i="46"/>
  <c r="AD36" i="46"/>
  <c r="AD37" i="46"/>
  <c r="AD38" i="46"/>
  <c r="AD39" i="46"/>
  <c r="AD40" i="46"/>
  <c r="AD41" i="46"/>
  <c r="AD42" i="46"/>
  <c r="AD43" i="46"/>
  <c r="AD44" i="46"/>
  <c r="AD45" i="46"/>
  <c r="AD46" i="46"/>
  <c r="AD47" i="46"/>
  <c r="AD48" i="46"/>
  <c r="AD49" i="46"/>
  <c r="AD50" i="46"/>
  <c r="AD51" i="46"/>
  <c r="AD52" i="46"/>
  <c r="AD53" i="46"/>
  <c r="AD54" i="46"/>
  <c r="AD55" i="46"/>
  <c r="AD56" i="46"/>
  <c r="AD57" i="46"/>
  <c r="AD58" i="46"/>
  <c r="AD59" i="46"/>
  <c r="AD60" i="46"/>
  <c r="AD61" i="46"/>
  <c r="AD62" i="46"/>
  <c r="AD63" i="46"/>
  <c r="AD64" i="46"/>
  <c r="AD65" i="46"/>
  <c r="AD66" i="46"/>
  <c r="AD67" i="46"/>
  <c r="AD68" i="46"/>
  <c r="AD29" i="46"/>
  <c r="N16" i="46"/>
  <c r="N17" i="46"/>
  <c r="N76" i="46" s="1"/>
  <c r="N19" i="46"/>
  <c r="N21" i="46"/>
  <c r="N15" i="46"/>
  <c r="N31" i="46"/>
  <c r="N18" i="46"/>
  <c r="N22" i="46"/>
  <c r="N24" i="46"/>
  <c r="N26" i="46"/>
  <c r="N28" i="46"/>
  <c r="N32" i="46"/>
  <c r="N33" i="46"/>
  <c r="N81" i="46" s="1"/>
  <c r="N34" i="46"/>
  <c r="N82" i="46" s="1"/>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AI15" i="47"/>
  <c r="AI19" i="47"/>
  <c r="AI23" i="47"/>
  <c r="AI21" i="47"/>
  <c r="AI28" i="47"/>
  <c r="AI32" i="47"/>
  <c r="AI36" i="47"/>
  <c r="AI40" i="47"/>
  <c r="AI25" i="47"/>
  <c r="AI30" i="47"/>
  <c r="AI37" i="47"/>
  <c r="AI39" i="47"/>
  <c r="AI42" i="47"/>
  <c r="AI46" i="47"/>
  <c r="AI50" i="47"/>
  <c r="AI54" i="47"/>
  <c r="AI58" i="47"/>
  <c r="AI62" i="47"/>
  <c r="AI66" i="47"/>
  <c r="AI31" i="47"/>
  <c r="AI33" i="47"/>
  <c r="AI81" i="47" s="1"/>
  <c r="AI47" i="47"/>
  <c r="AI49" i="47"/>
  <c r="AI56" i="47"/>
  <c r="AI63" i="47"/>
  <c r="AI65" i="47"/>
  <c r="AI16" i="47"/>
  <c r="AI17" i="47"/>
  <c r="AI76" i="47" s="1"/>
  <c r="AI22" i="47"/>
  <c r="AI24" i="47"/>
  <c r="AI34" i="47"/>
  <c r="AI82" i="47" s="1"/>
  <c r="AI35" i="47"/>
  <c r="AI26" i="47"/>
  <c r="AI44" i="47"/>
  <c r="AI45" i="47"/>
  <c r="AI27" i="47"/>
  <c r="AI29" i="47"/>
  <c r="AI48" i="47"/>
  <c r="AI51" i="47"/>
  <c r="AI52" i="47"/>
  <c r="AI64" i="47"/>
  <c r="AI71" i="47"/>
  <c r="AI18" i="47"/>
  <c r="AI20" i="47"/>
  <c r="AI53" i="47"/>
  <c r="AI55" i="47"/>
  <c r="AI67" i="47"/>
  <c r="AI68" i="47"/>
  <c r="AI38" i="47"/>
  <c r="AI57" i="47"/>
  <c r="AI59" i="47"/>
  <c r="AI41" i="47"/>
  <c r="AI43" i="47"/>
  <c r="AI60" i="47"/>
  <c r="AI61" i="47"/>
  <c r="AI69" i="47"/>
  <c r="AI70" i="47"/>
  <c r="AA15" i="47"/>
  <c r="AA19" i="47"/>
  <c r="AA23" i="47"/>
  <c r="AA20" i="47"/>
  <c r="AA22" i="47"/>
  <c r="AA28" i="47"/>
  <c r="AA32" i="47"/>
  <c r="AA36" i="47"/>
  <c r="AA40" i="47"/>
  <c r="AA16" i="47"/>
  <c r="AA26" i="47"/>
  <c r="AA29" i="47"/>
  <c r="AA31" i="47"/>
  <c r="AA38" i="47"/>
  <c r="AA42" i="47"/>
  <c r="AA46" i="47"/>
  <c r="AA50" i="47"/>
  <c r="AA54" i="47"/>
  <c r="AA58" i="47"/>
  <c r="AA62" i="47"/>
  <c r="AA66" i="47"/>
  <c r="AA70" i="47"/>
  <c r="AA21" i="47"/>
  <c r="AA33" i="47"/>
  <c r="AA81" i="47" s="1"/>
  <c r="AA34" i="47"/>
  <c r="AA82" i="47" s="1"/>
  <c r="AA41" i="47"/>
  <c r="AA48" i="47"/>
  <c r="AA55" i="47"/>
  <c r="AA57" i="47"/>
  <c r="AA64" i="47"/>
  <c r="AA35" i="47"/>
  <c r="AA37" i="47"/>
  <c r="AA25" i="47"/>
  <c r="AA39" i="47"/>
  <c r="AA45" i="47"/>
  <c r="AA47" i="47"/>
  <c r="AA17" i="47"/>
  <c r="AA76" i="47" s="1"/>
  <c r="AA18" i="47"/>
  <c r="AA43" i="47"/>
  <c r="AA44" i="47"/>
  <c r="AA52" i="47"/>
  <c r="AA53" i="47"/>
  <c r="AA65" i="47"/>
  <c r="AA67" i="47"/>
  <c r="AA27" i="47"/>
  <c r="AA49" i="47"/>
  <c r="AA56" i="47"/>
  <c r="AA68" i="47"/>
  <c r="AA69" i="47"/>
  <c r="AA30" i="47"/>
  <c r="AA24" i="47"/>
  <c r="AA51" i="47"/>
  <c r="AA61" i="47"/>
  <c r="AA63" i="47"/>
  <c r="AA71" i="47"/>
  <c r="S15" i="47"/>
  <c r="S19" i="47"/>
  <c r="S23" i="47"/>
  <c r="S21" i="47"/>
  <c r="S28" i="47"/>
  <c r="S32" i="47"/>
  <c r="S36" i="47"/>
  <c r="S40" i="47"/>
  <c r="S16" i="47"/>
  <c r="S17" i="47"/>
  <c r="S76" i="47" s="1"/>
  <c r="S30" i="47"/>
  <c r="S37" i="47"/>
  <c r="S39" i="47"/>
  <c r="S42" i="47"/>
  <c r="S46" i="47"/>
  <c r="S50" i="47"/>
  <c r="S54" i="47"/>
  <c r="S58" i="47"/>
  <c r="S62" i="47"/>
  <c r="S66" i="47"/>
  <c r="S70" i="47"/>
  <c r="S34" i="47"/>
  <c r="S82" i="47" s="1"/>
  <c r="S35" i="47"/>
  <c r="S47" i="47"/>
  <c r="S49" i="47"/>
  <c r="S56" i="47"/>
  <c r="S63" i="47"/>
  <c r="S65" i="47"/>
  <c r="S18" i="47"/>
  <c r="S20" i="47"/>
  <c r="S38" i="47"/>
  <c r="S22" i="47"/>
  <c r="S24" i="47"/>
  <c r="S27" i="47"/>
  <c r="S29" i="47"/>
  <c r="S48" i="47"/>
  <c r="S26" i="47"/>
  <c r="S31" i="47"/>
  <c r="S80" i="47" s="1"/>
  <c r="S33" i="47"/>
  <c r="S81" i="47" s="1"/>
  <c r="S41" i="47"/>
  <c r="S43" i="47"/>
  <c r="S53" i="47"/>
  <c r="S55" i="47"/>
  <c r="S67" i="47"/>
  <c r="S68" i="47"/>
  <c r="S71" i="47"/>
  <c r="S44" i="47"/>
  <c r="S45" i="47"/>
  <c r="S57" i="47"/>
  <c r="S59" i="47"/>
  <c r="S69" i="47"/>
  <c r="S60" i="47"/>
  <c r="S61" i="47"/>
  <c r="S64" i="47"/>
  <c r="G64" i="46"/>
  <c r="G48" i="46"/>
  <c r="G32" i="46"/>
  <c r="G20" i="46"/>
  <c r="AD15" i="46"/>
  <c r="AC17" i="46"/>
  <c r="AC76" i="46" s="1"/>
  <c r="AC18" i="46"/>
  <c r="AC19" i="46"/>
  <c r="AC20" i="46"/>
  <c r="AC15" i="46"/>
  <c r="AC16" i="46"/>
  <c r="AC21" i="46"/>
  <c r="AC22" i="46"/>
  <c r="AC23" i="46"/>
  <c r="AC24" i="46"/>
  <c r="AC25" i="46"/>
  <c r="AC79" i="46" s="1"/>
  <c r="AC26" i="46"/>
  <c r="AC27" i="46"/>
  <c r="AC28" i="46"/>
  <c r="AC29" i="46"/>
  <c r="AC30" i="46"/>
  <c r="AC31" i="46"/>
  <c r="Q15" i="46"/>
  <c r="Q18" i="46"/>
  <c r="Q19" i="46"/>
  <c r="Q20" i="46"/>
  <c r="Q21" i="46"/>
  <c r="Q16" i="46"/>
  <c r="Q22" i="46"/>
  <c r="Q23" i="46"/>
  <c r="Q24" i="46"/>
  <c r="Q25" i="46"/>
  <c r="Q26" i="46"/>
  <c r="Q27" i="46"/>
  <c r="Q28" i="46"/>
  <c r="Q29" i="46"/>
  <c r="Q30" i="46"/>
  <c r="Q31" i="46"/>
  <c r="AD16" i="47"/>
  <c r="AD20" i="47"/>
  <c r="AD24" i="47"/>
  <c r="AD21" i="47"/>
  <c r="AD23" i="47"/>
  <c r="AD29" i="47"/>
  <c r="AD33" i="47"/>
  <c r="AD81" i="47" s="1"/>
  <c r="AD37" i="47"/>
  <c r="AD18" i="47"/>
  <c r="AD19" i="47"/>
  <c r="AD22" i="47"/>
  <c r="AD30" i="47"/>
  <c r="AD32" i="47"/>
  <c r="AD39" i="47"/>
  <c r="AD43" i="47"/>
  <c r="AD47" i="47"/>
  <c r="AD51" i="47"/>
  <c r="AD55" i="47"/>
  <c r="AD59" i="47"/>
  <c r="AD63" i="47"/>
  <c r="AD67" i="47"/>
  <c r="AD15" i="47"/>
  <c r="AD17" i="47"/>
  <c r="AD76" i="47" s="1"/>
  <c r="AD27" i="47"/>
  <c r="AD28" i="47"/>
  <c r="AD40" i="47"/>
  <c r="AD42" i="47"/>
  <c r="AD49" i="47"/>
  <c r="AD56" i="47"/>
  <c r="AD58" i="47"/>
  <c r="AD65" i="47"/>
  <c r="AD31" i="47"/>
  <c r="AD34" i="47"/>
  <c r="AD82" i="47" s="1"/>
  <c r="AD35" i="47"/>
  <c r="AD41" i="47"/>
  <c r="AD25" i="47"/>
  <c r="AD60" i="47"/>
  <c r="AD61" i="47"/>
  <c r="AD71" i="47"/>
  <c r="AD36" i="47"/>
  <c r="AD38" i="47"/>
  <c r="AD44" i="47"/>
  <c r="AD45" i="47"/>
  <c r="AD52" i="47"/>
  <c r="AD62" i="47"/>
  <c r="AD64" i="47"/>
  <c r="AD26" i="47"/>
  <c r="AD66" i="47"/>
  <c r="AD68" i="47"/>
  <c r="AD69" i="47"/>
  <c r="AD70" i="47"/>
  <c r="AD50" i="47"/>
  <c r="AD57" i="47"/>
  <c r="AD48" i="47"/>
  <c r="R16" i="47"/>
  <c r="R20" i="47"/>
  <c r="R24" i="47"/>
  <c r="R17" i="47"/>
  <c r="R76" i="47" s="1"/>
  <c r="R19" i="47"/>
  <c r="R26" i="47"/>
  <c r="R29" i="47"/>
  <c r="R33" i="47"/>
  <c r="R81" i="47" s="1"/>
  <c r="R37" i="47"/>
  <c r="R41" i="47"/>
  <c r="R15" i="47"/>
  <c r="R18" i="47"/>
  <c r="R28" i="47"/>
  <c r="R35" i="47"/>
  <c r="R43" i="47"/>
  <c r="R47" i="47"/>
  <c r="R51" i="47"/>
  <c r="R55" i="47"/>
  <c r="R59" i="47"/>
  <c r="R63" i="47"/>
  <c r="R67" i="47"/>
  <c r="R36" i="47"/>
  <c r="R38" i="47"/>
  <c r="R45" i="47"/>
  <c r="R52" i="47"/>
  <c r="R54" i="47"/>
  <c r="R61" i="47"/>
  <c r="R68" i="47"/>
  <c r="R70" i="47"/>
  <c r="R21" i="47"/>
  <c r="R22" i="47"/>
  <c r="R27" i="47"/>
  <c r="R39" i="47"/>
  <c r="R40" i="47"/>
  <c r="R30" i="47"/>
  <c r="R31" i="47"/>
  <c r="R49" i="47"/>
  <c r="R50" i="47"/>
  <c r="R32" i="47"/>
  <c r="R34" i="47"/>
  <c r="R82" i="47" s="1"/>
  <c r="R42" i="47"/>
  <c r="R44" i="47"/>
  <c r="R56" i="47"/>
  <c r="R57" i="47"/>
  <c r="R69" i="47"/>
  <c r="R25" i="47"/>
  <c r="R46" i="47"/>
  <c r="R48" i="47"/>
  <c r="R58" i="47"/>
  <c r="R60" i="47"/>
  <c r="R62" i="47"/>
  <c r="R64" i="47"/>
  <c r="R65" i="47"/>
  <c r="R66" i="47"/>
  <c r="R71" i="47"/>
  <c r="G51" i="46"/>
  <c r="G18" i="47"/>
  <c r="G22" i="47"/>
  <c r="G26" i="47"/>
  <c r="G19" i="47"/>
  <c r="G21" i="47"/>
  <c r="G27" i="47"/>
  <c r="G31" i="47"/>
  <c r="G35" i="47"/>
  <c r="G39" i="47"/>
  <c r="G20" i="47"/>
  <c r="G23" i="47"/>
  <c r="G24" i="47"/>
  <c r="G28" i="47"/>
  <c r="G30" i="47"/>
  <c r="G37" i="47"/>
  <c r="G45" i="47"/>
  <c r="G49" i="47"/>
  <c r="G53" i="47"/>
  <c r="G57" i="47"/>
  <c r="G61" i="47"/>
  <c r="G65" i="47"/>
  <c r="G69" i="47"/>
  <c r="G29" i="47"/>
  <c r="G41" i="47"/>
  <c r="G47" i="47"/>
  <c r="G54" i="47"/>
  <c r="G56" i="47"/>
  <c r="G63" i="47"/>
  <c r="G70" i="47"/>
  <c r="G15" i="47"/>
  <c r="G32" i="47"/>
  <c r="G33" i="47"/>
  <c r="G25" i="47"/>
  <c r="G42" i="47"/>
  <c r="G43" i="47"/>
  <c r="G36" i="47"/>
  <c r="G44" i="47"/>
  <c r="G46" i="47"/>
  <c r="G60" i="47"/>
  <c r="G62" i="47"/>
  <c r="G71" i="47"/>
  <c r="G17" i="47"/>
  <c r="G38" i="47"/>
  <c r="G40" i="47"/>
  <c r="G48" i="47"/>
  <c r="G50" i="47"/>
  <c r="G52" i="47"/>
  <c r="G64" i="47"/>
  <c r="G66" i="47"/>
  <c r="G51" i="47"/>
  <c r="G55" i="47"/>
  <c r="G58" i="47"/>
  <c r="G59" i="47"/>
  <c r="G34" i="47"/>
  <c r="G67" i="47"/>
  <c r="G68" i="47"/>
  <c r="Z16" i="46"/>
  <c r="Z17" i="46"/>
  <c r="Z76" i="46" s="1"/>
  <c r="Z18" i="46"/>
  <c r="Z15" i="46"/>
  <c r="Z21" i="46"/>
  <c r="Z22" i="46"/>
  <c r="Z23" i="46"/>
  <c r="Z24" i="46"/>
  <c r="Z25" i="46"/>
  <c r="Z26" i="46"/>
  <c r="Z27" i="46"/>
  <c r="Z31" i="46"/>
  <c r="Z32" i="46"/>
  <c r="Z33" i="46"/>
  <c r="Z81" i="46" s="1"/>
  <c r="Z34" i="46"/>
  <c r="Z82" i="46" s="1"/>
  <c r="Z35" i="46"/>
  <c r="Z36" i="46"/>
  <c r="Z37" i="46"/>
  <c r="Z38" i="46"/>
  <c r="Z39" i="46"/>
  <c r="Z40" i="46"/>
  <c r="Z41" i="46"/>
  <c r="Z42" i="46"/>
  <c r="Z43" i="46"/>
  <c r="Z44" i="46"/>
  <c r="Z45" i="46"/>
  <c r="Z46" i="46"/>
  <c r="Z47" i="46"/>
  <c r="Z48" i="46"/>
  <c r="Z49" i="46"/>
  <c r="Z50" i="46"/>
  <c r="Z51" i="46"/>
  <c r="Z52" i="46"/>
  <c r="Z53" i="46"/>
  <c r="Z54" i="46"/>
  <c r="Z55" i="46"/>
  <c r="Z56" i="46"/>
  <c r="Z57" i="46"/>
  <c r="Z58" i="46"/>
  <c r="Z59" i="46"/>
  <c r="Z60" i="46"/>
  <c r="Z61" i="46"/>
  <c r="Z62" i="46"/>
  <c r="Z63" i="46"/>
  <c r="Z64" i="46"/>
  <c r="Z65" i="46"/>
  <c r="Z66" i="46"/>
  <c r="Z67" i="46"/>
  <c r="Z68" i="46"/>
  <c r="Z28" i="46"/>
  <c r="R15" i="46"/>
  <c r="R18" i="46"/>
  <c r="R19" i="46"/>
  <c r="R16" i="46"/>
  <c r="R20" i="46"/>
  <c r="R22" i="46"/>
  <c r="R23" i="46"/>
  <c r="R24" i="46"/>
  <c r="R25" i="46"/>
  <c r="R26" i="46"/>
  <c r="R27" i="46"/>
  <c r="R17" i="46"/>
  <c r="R76" i="46" s="1"/>
  <c r="R29" i="46"/>
  <c r="R32" i="46"/>
  <c r="R33" i="46"/>
  <c r="R81" i="46" s="1"/>
  <c r="R34" i="46"/>
  <c r="R82" i="46" s="1"/>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21" i="46"/>
  <c r="R30" i="46"/>
  <c r="AE15" i="47"/>
  <c r="AE19" i="47"/>
  <c r="AE23" i="47"/>
  <c r="AE16" i="47"/>
  <c r="AE18" i="47"/>
  <c r="AE25" i="47"/>
  <c r="AE28" i="47"/>
  <c r="AE32" i="47"/>
  <c r="AE36" i="47"/>
  <c r="AE40" i="47"/>
  <c r="AE17" i="47"/>
  <c r="AE76" i="47" s="1"/>
  <c r="AE20" i="47"/>
  <c r="AE21" i="47"/>
  <c r="AE27" i="47"/>
  <c r="AE34" i="47"/>
  <c r="AE82" i="47" s="1"/>
  <c r="AE42" i="47"/>
  <c r="AE46" i="47"/>
  <c r="AE50" i="47"/>
  <c r="AE54" i="47"/>
  <c r="AE58" i="47"/>
  <c r="AE62" i="47"/>
  <c r="AE66" i="47"/>
  <c r="AE70" i="47"/>
  <c r="AE26" i="47"/>
  <c r="AE38" i="47"/>
  <c r="AE39" i="47"/>
  <c r="AE44" i="47"/>
  <c r="AE51" i="47"/>
  <c r="AE53" i="47"/>
  <c r="AE60" i="47"/>
  <c r="AE67" i="47"/>
  <c r="AE69" i="47"/>
  <c r="AE29" i="47"/>
  <c r="AE30" i="47"/>
  <c r="AE31" i="47"/>
  <c r="AE33" i="47"/>
  <c r="AE81" i="47" s="1"/>
  <c r="AE24" i="47"/>
  <c r="AE57" i="47"/>
  <c r="AE59" i="47"/>
  <c r="AE41" i="47"/>
  <c r="AE43" i="47"/>
  <c r="AE61" i="47"/>
  <c r="AE63" i="47"/>
  <c r="AE71" i="47"/>
  <c r="AE45" i="47"/>
  <c r="AE47" i="47"/>
  <c r="AE64" i="47"/>
  <c r="AE65" i="47"/>
  <c r="AE37" i="47"/>
  <c r="AE49" i="47"/>
  <c r="AE68" i="47"/>
  <c r="AE55" i="47"/>
  <c r="AE56" i="47"/>
  <c r="AE22" i="47"/>
  <c r="W15" i="47"/>
  <c r="W19" i="47"/>
  <c r="W23" i="47"/>
  <c r="W17" i="47"/>
  <c r="W76" i="47" s="1"/>
  <c r="W24" i="47"/>
  <c r="W26" i="47"/>
  <c r="W28" i="47"/>
  <c r="W32" i="47"/>
  <c r="W36" i="47"/>
  <c r="W40" i="47"/>
  <c r="W18" i="47"/>
  <c r="W20" i="47"/>
  <c r="W21" i="47"/>
  <c r="W22" i="47"/>
  <c r="W33" i="47"/>
  <c r="W81" i="47" s="1"/>
  <c r="W35" i="47"/>
  <c r="W42" i="47"/>
  <c r="W46" i="47"/>
  <c r="W50" i="47"/>
  <c r="W54" i="47"/>
  <c r="W58" i="47"/>
  <c r="W62" i="47"/>
  <c r="W66" i="47"/>
  <c r="W70" i="47"/>
  <c r="W25" i="47"/>
  <c r="W27" i="47"/>
  <c r="W29" i="47"/>
  <c r="W39" i="47"/>
  <c r="W43" i="47"/>
  <c r="W45" i="47"/>
  <c r="W52" i="47"/>
  <c r="W59" i="47"/>
  <c r="W61" i="47"/>
  <c r="W68" i="47"/>
  <c r="W30" i="47"/>
  <c r="W31" i="47"/>
  <c r="W80" i="47" s="1"/>
  <c r="W16" i="47"/>
  <c r="W41" i="47"/>
  <c r="W38" i="47"/>
  <c r="W49" i="47"/>
  <c r="W60" i="47"/>
  <c r="W34" i="47"/>
  <c r="W82" i="47" s="1"/>
  <c r="W51" i="47"/>
  <c r="W63" i="47"/>
  <c r="W64" i="47"/>
  <c r="W37" i="47"/>
  <c r="W44" i="47"/>
  <c r="W53" i="47"/>
  <c r="W55" i="47"/>
  <c r="W48" i="47"/>
  <c r="W56" i="47"/>
  <c r="W57" i="47"/>
  <c r="W71" i="47"/>
  <c r="W69" i="47"/>
  <c r="K18" i="47"/>
  <c r="K22" i="47"/>
  <c r="K26" i="47"/>
  <c r="K15" i="47"/>
  <c r="K17" i="47"/>
  <c r="K76" i="47" s="1"/>
  <c r="K24" i="47"/>
  <c r="K27" i="47"/>
  <c r="K31" i="47"/>
  <c r="K35" i="47"/>
  <c r="K39" i="47"/>
  <c r="K16" i="47"/>
  <c r="K33" i="47"/>
  <c r="K81" i="47" s="1"/>
  <c r="K40" i="47"/>
  <c r="K45" i="47"/>
  <c r="K49" i="47"/>
  <c r="K53" i="47"/>
  <c r="K57" i="47"/>
  <c r="K61" i="47"/>
  <c r="K65" i="47"/>
  <c r="K69" i="47"/>
  <c r="K21" i="47"/>
  <c r="K25" i="47"/>
  <c r="K34" i="47"/>
  <c r="K82" i="47" s="1"/>
  <c r="K36" i="47"/>
  <c r="K43" i="47"/>
  <c r="K50" i="47"/>
  <c r="K52" i="47"/>
  <c r="K59" i="47"/>
  <c r="K66" i="47"/>
  <c r="K68" i="47"/>
  <c r="K37" i="47"/>
  <c r="K38" i="47"/>
  <c r="K47" i="47"/>
  <c r="K48" i="47"/>
  <c r="K23" i="47"/>
  <c r="K20" i="47"/>
  <c r="K30" i="47"/>
  <c r="K32" i="47"/>
  <c r="K54" i="47"/>
  <c r="K55" i="47"/>
  <c r="K67" i="47"/>
  <c r="K42" i="47"/>
  <c r="K56" i="47"/>
  <c r="K58" i="47"/>
  <c r="K70" i="47"/>
  <c r="K41" i="47"/>
  <c r="K29" i="47"/>
  <c r="K51" i="47"/>
  <c r="K71" i="47"/>
  <c r="K46" i="47"/>
  <c r="K60" i="47"/>
  <c r="K62" i="47"/>
  <c r="G68" i="46"/>
  <c r="G56" i="46"/>
  <c r="G40" i="46"/>
  <c r="G24" i="46"/>
  <c r="J28" i="46"/>
  <c r="N25" i="46"/>
  <c r="N79" i="46" s="1"/>
  <c r="J24" i="46"/>
  <c r="W65" i="47"/>
  <c r="Y17" i="46"/>
  <c r="Y76" i="46" s="1"/>
  <c r="Y18" i="46"/>
  <c r="Y19" i="46"/>
  <c r="Y20" i="46"/>
  <c r="Y15" i="46"/>
  <c r="Y21" i="46"/>
  <c r="Y22" i="46"/>
  <c r="Y23" i="46"/>
  <c r="Y24" i="46"/>
  <c r="Y25" i="46"/>
  <c r="Y26" i="46"/>
  <c r="Y27" i="46"/>
  <c r="Y28" i="46"/>
  <c r="Y29" i="46"/>
  <c r="Y30" i="46"/>
  <c r="Y31" i="46"/>
  <c r="Y80" i="46" s="1"/>
  <c r="Y16" i="46"/>
  <c r="M17" i="46"/>
  <c r="M76" i="46" s="1"/>
  <c r="M18" i="46"/>
  <c r="M19" i="46"/>
  <c r="M15" i="46"/>
  <c r="M22" i="46"/>
  <c r="M23" i="46"/>
  <c r="M24" i="46"/>
  <c r="M25" i="46"/>
  <c r="M26" i="46"/>
  <c r="M27" i="46"/>
  <c r="M28" i="46"/>
  <c r="M21" i="46"/>
  <c r="M32" i="46"/>
  <c r="M80" i="46" s="1"/>
  <c r="M33" i="46"/>
  <c r="M81" i="46" s="1"/>
  <c r="M34" i="46"/>
  <c r="M82" i="46" s="1"/>
  <c r="M35" i="46"/>
  <c r="M36" i="46"/>
  <c r="M37" i="46"/>
  <c r="M38" i="46"/>
  <c r="M39" i="46"/>
  <c r="M40" i="46"/>
  <c r="M41" i="46"/>
  <c r="M42" i="46"/>
  <c r="M43" i="46"/>
  <c r="M44" i="46"/>
  <c r="M45" i="46"/>
  <c r="M46" i="46"/>
  <c r="M47" i="46"/>
  <c r="M48" i="46"/>
  <c r="M49" i="46"/>
  <c r="M50" i="46"/>
  <c r="M51" i="46"/>
  <c r="M52" i="46"/>
  <c r="M53" i="46"/>
  <c r="M54" i="46"/>
  <c r="M55" i="46"/>
  <c r="M56" i="46"/>
  <c r="M57" i="46"/>
  <c r="M58" i="46"/>
  <c r="M59" i="46"/>
  <c r="M60" i="46"/>
  <c r="M61" i="46"/>
  <c r="M62" i="46"/>
  <c r="M63" i="46"/>
  <c r="M64" i="46"/>
  <c r="M65" i="46"/>
  <c r="M66" i="46"/>
  <c r="M67" i="46"/>
  <c r="M68" i="46"/>
  <c r="M20" i="46"/>
  <c r="M29" i="46"/>
  <c r="Z16" i="47"/>
  <c r="Z20" i="47"/>
  <c r="Z24" i="47"/>
  <c r="Z18" i="47"/>
  <c r="Z25" i="47"/>
  <c r="Z29" i="47"/>
  <c r="Z33" i="47"/>
  <c r="Z81" i="47" s="1"/>
  <c r="Z37" i="47"/>
  <c r="Z15" i="47"/>
  <c r="Z17" i="47"/>
  <c r="Z76" i="47" s="1"/>
  <c r="Z27" i="47"/>
  <c r="Z34" i="47"/>
  <c r="Z82" i="47" s="1"/>
  <c r="Z36" i="47"/>
  <c r="Z43" i="47"/>
  <c r="Z47" i="47"/>
  <c r="Z51" i="47"/>
  <c r="Z55" i="47"/>
  <c r="Z59" i="47"/>
  <c r="Z63" i="47"/>
  <c r="Z67" i="47"/>
  <c r="Z35" i="47"/>
  <c r="Z44" i="47"/>
  <c r="Z46" i="47"/>
  <c r="Z53" i="47"/>
  <c r="Z60" i="47"/>
  <c r="Z62" i="47"/>
  <c r="Z69" i="47"/>
  <c r="Z22" i="47"/>
  <c r="Z23" i="47"/>
  <c r="Z38" i="47"/>
  <c r="Z39" i="47"/>
  <c r="Z48" i="47"/>
  <c r="Z49" i="47"/>
  <c r="Z19" i="47"/>
  <c r="Z21" i="47"/>
  <c r="Z45" i="47"/>
  <c r="Z54" i="47"/>
  <c r="Z56" i="47"/>
  <c r="Z66" i="47"/>
  <c r="Z68" i="47"/>
  <c r="Z26" i="47"/>
  <c r="Z28" i="47"/>
  <c r="Z30" i="47"/>
  <c r="Z40" i="47"/>
  <c r="Z50" i="47"/>
  <c r="Z57" i="47"/>
  <c r="Z58" i="47"/>
  <c r="Z70" i="47"/>
  <c r="Z71" i="47"/>
  <c r="Z32" i="47"/>
  <c r="Z42" i="47"/>
  <c r="Z52" i="47"/>
  <c r="Z41" i="47"/>
  <c r="Z64" i="47"/>
  <c r="Z65" i="47"/>
  <c r="Z31" i="47"/>
  <c r="N15" i="47"/>
  <c r="N19" i="47"/>
  <c r="N23" i="47"/>
  <c r="N16" i="47"/>
  <c r="N18" i="47"/>
  <c r="N25" i="47"/>
  <c r="N28" i="47"/>
  <c r="N32" i="47"/>
  <c r="N36" i="47"/>
  <c r="N40" i="47"/>
  <c r="N20" i="47"/>
  <c r="N21" i="47"/>
  <c r="N22" i="47"/>
  <c r="N24" i="47"/>
  <c r="N27" i="47"/>
  <c r="N34" i="47"/>
  <c r="N82" i="47" s="1"/>
  <c r="N41" i="47"/>
  <c r="N42" i="47"/>
  <c r="N46" i="47"/>
  <c r="N50" i="47"/>
  <c r="N54" i="47"/>
  <c r="N58" i="47"/>
  <c r="N62" i="47"/>
  <c r="N66" i="47"/>
  <c r="N70" i="47"/>
  <c r="N17" i="47"/>
  <c r="N76" i="47" s="1"/>
  <c r="N29" i="47"/>
  <c r="N30" i="47"/>
  <c r="N44" i="47"/>
  <c r="N51" i="47"/>
  <c r="N53" i="47"/>
  <c r="N60" i="47"/>
  <c r="N67" i="47"/>
  <c r="N69" i="47"/>
  <c r="N26" i="47"/>
  <c r="N31" i="47"/>
  <c r="N80" i="47" s="1"/>
  <c r="N33" i="47"/>
  <c r="N81" i="47" s="1"/>
  <c r="N35" i="47"/>
  <c r="N37" i="47"/>
  <c r="N43" i="47"/>
  <c r="N39" i="47"/>
  <c r="N48" i="47"/>
  <c r="N49" i="47"/>
  <c r="N61" i="47"/>
  <c r="N63" i="47"/>
  <c r="N52" i="47"/>
  <c r="N64" i="47"/>
  <c r="N65" i="47"/>
  <c r="N71" i="47"/>
  <c r="N68" i="47"/>
  <c r="N45" i="47"/>
  <c r="N47" i="47"/>
  <c r="N38" i="47"/>
  <c r="N55" i="47"/>
  <c r="N56" i="47"/>
  <c r="J15" i="47"/>
  <c r="J19" i="47"/>
  <c r="J23" i="47"/>
  <c r="J20" i="47"/>
  <c r="J22" i="47"/>
  <c r="J28" i="47"/>
  <c r="J32" i="47"/>
  <c r="J36" i="47"/>
  <c r="J40" i="47"/>
  <c r="J16" i="47"/>
  <c r="J17" i="47"/>
  <c r="J76" i="47" s="1"/>
  <c r="J18" i="47"/>
  <c r="J29" i="47"/>
  <c r="J31" i="47"/>
  <c r="J38" i="47"/>
  <c r="J42" i="47"/>
  <c r="J46" i="47"/>
  <c r="J50" i="47"/>
  <c r="J54" i="47"/>
  <c r="J58" i="47"/>
  <c r="J62" i="47"/>
  <c r="J66" i="47"/>
  <c r="J70" i="47"/>
  <c r="J26" i="47"/>
  <c r="J35" i="47"/>
  <c r="J37" i="47"/>
  <c r="J48" i="47"/>
  <c r="J55" i="47"/>
  <c r="J57" i="47"/>
  <c r="J64" i="47"/>
  <c r="J27" i="47"/>
  <c r="J39" i="47"/>
  <c r="J49" i="47"/>
  <c r="J51" i="47"/>
  <c r="J25" i="47"/>
  <c r="J33" i="47"/>
  <c r="J81" i="47" s="1"/>
  <c r="J34" i="47"/>
  <c r="J82" i="47" s="1"/>
  <c r="J56" i="47"/>
  <c r="J68" i="47"/>
  <c r="J69" i="47"/>
  <c r="J41" i="47"/>
  <c r="J43" i="47"/>
  <c r="J44" i="47"/>
  <c r="J59" i="47"/>
  <c r="J60" i="47"/>
  <c r="J21" i="47"/>
  <c r="J24" i="47"/>
  <c r="J45" i="47"/>
  <c r="J47" i="47"/>
  <c r="J71" i="47"/>
  <c r="J52" i="47"/>
  <c r="J53" i="47"/>
  <c r="J30" i="47"/>
  <c r="J61" i="47"/>
  <c r="J63" i="47"/>
  <c r="G71" i="46"/>
  <c r="G59" i="46"/>
  <c r="G47" i="46"/>
  <c r="G39" i="46"/>
  <c r="G31" i="46"/>
  <c r="G27" i="46"/>
  <c r="G19" i="46"/>
  <c r="AD30" i="46"/>
  <c r="N29" i="46"/>
  <c r="V28" i="46"/>
  <c r="N20" i="46"/>
  <c r="J67" i="47"/>
  <c r="J65" i="47"/>
  <c r="K63" i="47"/>
  <c r="N59" i="47"/>
  <c r="N57" i="47"/>
  <c r="R53" i="47"/>
  <c r="S51" i="47"/>
  <c r="AE48" i="47"/>
  <c r="AE35" i="47"/>
  <c r="G16" i="47"/>
  <c r="AJ15" i="46"/>
  <c r="AJ16" i="46"/>
  <c r="AJ18" i="46"/>
  <c r="AJ17" i="46"/>
  <c r="AJ76" i="46" s="1"/>
  <c r="AJ22" i="46"/>
  <c r="AJ24" i="46"/>
  <c r="AJ26" i="46"/>
  <c r="AJ31" i="46"/>
  <c r="AJ28" i="46"/>
  <c r="AF15" i="46"/>
  <c r="AF16" i="46"/>
  <c r="AF20" i="46"/>
  <c r="AF17" i="46"/>
  <c r="AF76" i="46" s="1"/>
  <c r="AF21" i="46"/>
  <c r="AF23" i="46"/>
  <c r="AF25" i="46"/>
  <c r="AF27" i="46"/>
  <c r="AF30" i="46"/>
  <c r="AF31" i="46"/>
  <c r="AF80" i="46" s="1"/>
  <c r="AB15" i="46"/>
  <c r="AB16" i="46"/>
  <c r="AB19" i="46"/>
  <c r="AB18" i="46"/>
  <c r="AB20" i="46"/>
  <c r="AB22" i="46"/>
  <c r="AB24" i="46"/>
  <c r="AB26" i="46"/>
  <c r="AB29" i="46"/>
  <c r="AB30" i="46"/>
  <c r="X15" i="46"/>
  <c r="X16" i="46"/>
  <c r="X17" i="46"/>
  <c r="X76" i="46" s="1"/>
  <c r="X19" i="46"/>
  <c r="X18" i="46"/>
  <c r="X21" i="46"/>
  <c r="X23" i="46"/>
  <c r="X25" i="46"/>
  <c r="X27" i="46"/>
  <c r="X28" i="46"/>
  <c r="X20" i="46"/>
  <c r="X29" i="46"/>
  <c r="T15" i="46"/>
  <c r="T16" i="46"/>
  <c r="T17" i="46"/>
  <c r="T76" i="46" s="1"/>
  <c r="T21" i="46"/>
  <c r="T18" i="46"/>
  <c r="T20" i="46"/>
  <c r="T22" i="46"/>
  <c r="T24" i="46"/>
  <c r="T26" i="46"/>
  <c r="T31" i="46"/>
  <c r="T28" i="46"/>
  <c r="P15" i="46"/>
  <c r="P16" i="46"/>
  <c r="P17" i="46"/>
  <c r="P76" i="46" s="1"/>
  <c r="P20" i="46"/>
  <c r="P19" i="46"/>
  <c r="P21" i="46"/>
  <c r="P23" i="46"/>
  <c r="P25" i="46"/>
  <c r="P27" i="46"/>
  <c r="P30" i="46"/>
  <c r="P31" i="46"/>
  <c r="P80" i="46" s="1"/>
  <c r="L18" i="46"/>
  <c r="L19" i="46"/>
  <c r="L20" i="46"/>
  <c r="L21" i="46"/>
  <c r="L15" i="46"/>
  <c r="L22" i="46"/>
  <c r="L23" i="46"/>
  <c r="L24" i="46"/>
  <c r="L25" i="46"/>
  <c r="L26" i="46"/>
  <c r="L27" i="46"/>
  <c r="L28" i="46"/>
  <c r="L29" i="46"/>
  <c r="L30" i="46"/>
  <c r="L31" i="46"/>
  <c r="L32" i="46"/>
  <c r="L17" i="46"/>
  <c r="L76" i="46" s="1"/>
  <c r="L16" i="46"/>
  <c r="H17" i="46"/>
  <c r="H76" i="46" s="1"/>
  <c r="H18" i="46"/>
  <c r="H19" i="46"/>
  <c r="H20" i="46"/>
  <c r="H21" i="46"/>
  <c r="H22" i="46"/>
  <c r="H23" i="46"/>
  <c r="H24" i="46"/>
  <c r="H25" i="46"/>
  <c r="H26" i="46"/>
  <c r="H27" i="46"/>
  <c r="H28" i="46"/>
  <c r="H29" i="46"/>
  <c r="H30" i="46"/>
  <c r="H31" i="46"/>
  <c r="H32" i="46"/>
  <c r="H16" i="46"/>
  <c r="AG17" i="47"/>
  <c r="AG76" i="47" s="1"/>
  <c r="AG21" i="47"/>
  <c r="AG25" i="47"/>
  <c r="AG15" i="47"/>
  <c r="AG22" i="47"/>
  <c r="AG24" i="47"/>
  <c r="AG26" i="47"/>
  <c r="AG30" i="47"/>
  <c r="AG34" i="47"/>
  <c r="AG82" i="47" s="1"/>
  <c r="AG38" i="47"/>
  <c r="AG16" i="47"/>
  <c r="AG18" i="47"/>
  <c r="AG31" i="47"/>
  <c r="AG33" i="47"/>
  <c r="AG81" i="47" s="1"/>
  <c r="AG40" i="47"/>
  <c r="AG44" i="47"/>
  <c r="AG48" i="47"/>
  <c r="AG52" i="47"/>
  <c r="AG56" i="47"/>
  <c r="AG60" i="47"/>
  <c r="AG64" i="47"/>
  <c r="AG68" i="47"/>
  <c r="AG23" i="47"/>
  <c r="AG35" i="47"/>
  <c r="AG36" i="47"/>
  <c r="AG41" i="47"/>
  <c r="AG43" i="47"/>
  <c r="AG50" i="47"/>
  <c r="AG57" i="47"/>
  <c r="AG59" i="47"/>
  <c r="AG66" i="47"/>
  <c r="AG71" i="47"/>
  <c r="AG19" i="47"/>
  <c r="AG20" i="47"/>
  <c r="AG27" i="47"/>
  <c r="AG37" i="47"/>
  <c r="AG39" i="47"/>
  <c r="AG28" i="47"/>
  <c r="AG29" i="47"/>
  <c r="AG47" i="47"/>
  <c r="AG49" i="47"/>
  <c r="AG32" i="47"/>
  <c r="AG54" i="47"/>
  <c r="AG55" i="47"/>
  <c r="AG67" i="47"/>
  <c r="AG69" i="47"/>
  <c r="AG58" i="47"/>
  <c r="AG70" i="47"/>
  <c r="AG61" i="47"/>
  <c r="AG62" i="47"/>
  <c r="AG45" i="47"/>
  <c r="AG63" i="47"/>
  <c r="AG65" i="47"/>
  <c r="AG46" i="47"/>
  <c r="AG51" i="47"/>
  <c r="AG53" i="47"/>
  <c r="AC17" i="47"/>
  <c r="AC76" i="47" s="1"/>
  <c r="AC21" i="47"/>
  <c r="AC25" i="47"/>
  <c r="AC19" i="47"/>
  <c r="AC26" i="47"/>
  <c r="AC30" i="47"/>
  <c r="AC34" i="47"/>
  <c r="AC82" i="47" s="1"/>
  <c r="AC38" i="47"/>
  <c r="AC20" i="47"/>
  <c r="AC23" i="47"/>
  <c r="AC24" i="47"/>
  <c r="AC28" i="47"/>
  <c r="AC35" i="47"/>
  <c r="AC37" i="47"/>
  <c r="AC44" i="47"/>
  <c r="AC48" i="47"/>
  <c r="AC52" i="47"/>
  <c r="AC56" i="47"/>
  <c r="AC60" i="47"/>
  <c r="AC64" i="47"/>
  <c r="AC68" i="47"/>
  <c r="AC16" i="47"/>
  <c r="AC18" i="47"/>
  <c r="AC29" i="47"/>
  <c r="AC31" i="47"/>
  <c r="AC45" i="47"/>
  <c r="AC47" i="47"/>
  <c r="AC54" i="47"/>
  <c r="AC61" i="47"/>
  <c r="AC63" i="47"/>
  <c r="AC70" i="47"/>
  <c r="AC71" i="47"/>
  <c r="AC32" i="47"/>
  <c r="AC33" i="47"/>
  <c r="AC81" i="47" s="1"/>
  <c r="AC36" i="47"/>
  <c r="AC42" i="47"/>
  <c r="AC43" i="47"/>
  <c r="AC15" i="47"/>
  <c r="AC41" i="47"/>
  <c r="AC62" i="47"/>
  <c r="AC22" i="47"/>
  <c r="AC46" i="47"/>
  <c r="AC51" i="47"/>
  <c r="AC53" i="47"/>
  <c r="AC65" i="47"/>
  <c r="AC66" i="47"/>
  <c r="AC49" i="47"/>
  <c r="AC67" i="47"/>
  <c r="AC69" i="47"/>
  <c r="AC39" i="47"/>
  <c r="AC58" i="47"/>
  <c r="AC59" i="47"/>
  <c r="AC27" i="47"/>
  <c r="AC40" i="47"/>
  <c r="Y17" i="47"/>
  <c r="Y76" i="47" s="1"/>
  <c r="Y21" i="47"/>
  <c r="Y25" i="47"/>
  <c r="Y16" i="47"/>
  <c r="Y23" i="47"/>
  <c r="Y30" i="47"/>
  <c r="Y34" i="47"/>
  <c r="Y82" i="47" s="1"/>
  <c r="Y38" i="47"/>
  <c r="Y15" i="47"/>
  <c r="Y18" i="47"/>
  <c r="Y19" i="47"/>
  <c r="Y32" i="47"/>
  <c r="Y39" i="47"/>
  <c r="Y44" i="47"/>
  <c r="Y48" i="47"/>
  <c r="Y52" i="47"/>
  <c r="Y56" i="47"/>
  <c r="Y60" i="47"/>
  <c r="Y64" i="47"/>
  <c r="Y68" i="47"/>
  <c r="Y22" i="47"/>
  <c r="Y36" i="47"/>
  <c r="Y37" i="47"/>
  <c r="Y42" i="47"/>
  <c r="Y49" i="47"/>
  <c r="Y51" i="47"/>
  <c r="Y58" i="47"/>
  <c r="Y65" i="47"/>
  <c r="Y67" i="47"/>
  <c r="Y71" i="47"/>
  <c r="Y24" i="47"/>
  <c r="Y26" i="47"/>
  <c r="Y27" i="47"/>
  <c r="Y28" i="47"/>
  <c r="Y40" i="47"/>
  <c r="Y50" i="47"/>
  <c r="Y20" i="47"/>
  <c r="Y46" i="47"/>
  <c r="Y47" i="47"/>
  <c r="Y55" i="47"/>
  <c r="Y57" i="47"/>
  <c r="Y69" i="47"/>
  <c r="Y70" i="47"/>
  <c r="Y29" i="47"/>
  <c r="Y31" i="47"/>
  <c r="Y59" i="47"/>
  <c r="Y61" i="47"/>
  <c r="Y53" i="47"/>
  <c r="Y54" i="47"/>
  <c r="Y45" i="47"/>
  <c r="Y66" i="47"/>
  <c r="Y35" i="47"/>
  <c r="U17" i="47"/>
  <c r="U76" i="47" s="1"/>
  <c r="U21" i="47"/>
  <c r="U25" i="47"/>
  <c r="U18" i="47"/>
  <c r="U20" i="47"/>
  <c r="U30" i="47"/>
  <c r="U34" i="47"/>
  <c r="U82" i="47" s="1"/>
  <c r="U38" i="47"/>
  <c r="U24" i="47"/>
  <c r="U26" i="47"/>
  <c r="U27" i="47"/>
  <c r="U29" i="47"/>
  <c r="U36" i="47"/>
  <c r="U44" i="47"/>
  <c r="U48" i="47"/>
  <c r="U52" i="47"/>
  <c r="U56" i="47"/>
  <c r="U60" i="47"/>
  <c r="U64" i="47"/>
  <c r="U68" i="47"/>
  <c r="U31" i="47"/>
  <c r="U32" i="47"/>
  <c r="U46" i="47"/>
  <c r="U53" i="47"/>
  <c r="U55" i="47"/>
  <c r="U62" i="47"/>
  <c r="U69" i="47"/>
  <c r="U71" i="47"/>
  <c r="U15" i="47"/>
  <c r="U16" i="47"/>
  <c r="U33" i="47"/>
  <c r="U81" i="47" s="1"/>
  <c r="U35" i="47"/>
  <c r="U19" i="47"/>
  <c r="U43" i="47"/>
  <c r="U45" i="47"/>
  <c r="U22" i="47"/>
  <c r="U28" i="47"/>
  <c r="U23" i="47"/>
  <c r="U40" i="47"/>
  <c r="U51" i="47"/>
  <c r="U63" i="47"/>
  <c r="U65" i="47"/>
  <c r="U37" i="47"/>
  <c r="U39" i="47"/>
  <c r="U41" i="47"/>
  <c r="U42" i="47"/>
  <c r="U54" i="47"/>
  <c r="U66" i="47"/>
  <c r="U67" i="47"/>
  <c r="U57" i="47"/>
  <c r="U58" i="47"/>
  <c r="U50" i="47"/>
  <c r="U59" i="47"/>
  <c r="U61" i="47"/>
  <c r="U47" i="47"/>
  <c r="Q17" i="47"/>
  <c r="Q76" i="47" s="1"/>
  <c r="Q21" i="47"/>
  <c r="Q25" i="47"/>
  <c r="Q15" i="47"/>
  <c r="Q22" i="47"/>
  <c r="Q24" i="47"/>
  <c r="Q30" i="47"/>
  <c r="Q34" i="47"/>
  <c r="Q82" i="47" s="1"/>
  <c r="Q38" i="47"/>
  <c r="Q16" i="47"/>
  <c r="Q18" i="47"/>
  <c r="Q19" i="47"/>
  <c r="Q20" i="47"/>
  <c r="Q31" i="47"/>
  <c r="Q33" i="47"/>
  <c r="Q81" i="47" s="1"/>
  <c r="Q40" i="47"/>
  <c r="Q44" i="47"/>
  <c r="Q48" i="47"/>
  <c r="Q52" i="47"/>
  <c r="Q56" i="47"/>
  <c r="Q60" i="47"/>
  <c r="Q64" i="47"/>
  <c r="Q68" i="47"/>
  <c r="Q27" i="47"/>
  <c r="Q37" i="47"/>
  <c r="Q39" i="47"/>
  <c r="Q43" i="47"/>
  <c r="Q50" i="47"/>
  <c r="Q57" i="47"/>
  <c r="Q59" i="47"/>
  <c r="Q66" i="47"/>
  <c r="Q71" i="47"/>
  <c r="Q23" i="47"/>
  <c r="Q28" i="47"/>
  <c r="Q29" i="47"/>
  <c r="Q26" i="47"/>
  <c r="Q32" i="47"/>
  <c r="Q35" i="47"/>
  <c r="Q45" i="47"/>
  <c r="Q46" i="47"/>
  <c r="Q58" i="47"/>
  <c r="Q70" i="47"/>
  <c r="Q47" i="47"/>
  <c r="Q49" i="47"/>
  <c r="Q61" i="47"/>
  <c r="Q62" i="47"/>
  <c r="Q36" i="47"/>
  <c r="Q63" i="47"/>
  <c r="Q65" i="47"/>
  <c r="Q41" i="47"/>
  <c r="Q67" i="47"/>
  <c r="Q69" i="47"/>
  <c r="Q51" i="47"/>
  <c r="Q53" i="47"/>
  <c r="M16" i="47"/>
  <c r="M20" i="47"/>
  <c r="M24" i="47"/>
  <c r="M21" i="47"/>
  <c r="M23" i="47"/>
  <c r="M29" i="47"/>
  <c r="M33" i="47"/>
  <c r="M81" i="47" s="1"/>
  <c r="M37" i="47"/>
  <c r="M41" i="47"/>
  <c r="M22" i="47"/>
  <c r="M25" i="47"/>
  <c r="M26" i="47"/>
  <c r="M30" i="47"/>
  <c r="M32" i="47"/>
  <c r="M39" i="47"/>
  <c r="M43" i="47"/>
  <c r="M47" i="47"/>
  <c r="M51" i="47"/>
  <c r="M55" i="47"/>
  <c r="M59" i="47"/>
  <c r="M63" i="47"/>
  <c r="M67" i="47"/>
  <c r="M18" i="47"/>
  <c r="M19" i="47"/>
  <c r="M31" i="47"/>
  <c r="M42" i="47"/>
  <c r="M49" i="47"/>
  <c r="M56" i="47"/>
  <c r="M58" i="47"/>
  <c r="M65" i="47"/>
  <c r="M34" i="47"/>
  <c r="M82" i="47" s="1"/>
  <c r="M35" i="47"/>
  <c r="M36" i="47"/>
  <c r="M38" i="47"/>
  <c r="M44" i="47"/>
  <c r="M45" i="47"/>
  <c r="M27" i="47"/>
  <c r="M28" i="47"/>
  <c r="M50" i="47"/>
  <c r="M52" i="47"/>
  <c r="M62" i="47"/>
  <c r="M64" i="47"/>
  <c r="M71" i="47"/>
  <c r="M53" i="47"/>
  <c r="M54" i="47"/>
  <c r="M66" i="47"/>
  <c r="M68" i="47"/>
  <c r="M17" i="47"/>
  <c r="M76" i="47" s="1"/>
  <c r="M40" i="47"/>
  <c r="M69" i="47"/>
  <c r="M70" i="47"/>
  <c r="M48" i="47"/>
  <c r="M15" i="47"/>
  <c r="M57" i="47"/>
  <c r="I16" i="47"/>
  <c r="I20" i="47"/>
  <c r="I24" i="47"/>
  <c r="I18" i="47"/>
  <c r="I25" i="47"/>
  <c r="I29" i="47"/>
  <c r="I33" i="47"/>
  <c r="I81" i="47" s="1"/>
  <c r="I37" i="47"/>
  <c r="I41" i="47"/>
  <c r="I15" i="47"/>
  <c r="I17" i="47"/>
  <c r="I76" i="47" s="1"/>
  <c r="I19" i="47"/>
  <c r="I21" i="47"/>
  <c r="I27" i="47"/>
  <c r="I34" i="47"/>
  <c r="I82" i="47" s="1"/>
  <c r="I36" i="47"/>
  <c r="I43" i="47"/>
  <c r="I47" i="47"/>
  <c r="I51" i="47"/>
  <c r="I55" i="47"/>
  <c r="I59" i="47"/>
  <c r="I63" i="47"/>
  <c r="I67" i="47"/>
  <c r="I38" i="47"/>
  <c r="I39" i="47"/>
  <c r="I44" i="47"/>
  <c r="I46" i="47"/>
  <c r="I53" i="47"/>
  <c r="I60" i="47"/>
  <c r="I62" i="47"/>
  <c r="I69" i="47"/>
  <c r="I28" i="47"/>
  <c r="I30" i="47"/>
  <c r="I40" i="47"/>
  <c r="I23" i="47"/>
  <c r="I50" i="47"/>
  <c r="I22" i="47"/>
  <c r="I26" i="47"/>
  <c r="I35" i="47"/>
  <c r="I42" i="47"/>
  <c r="I57" i="47"/>
  <c r="I58" i="47"/>
  <c r="I70" i="47"/>
  <c r="I45" i="47"/>
  <c r="I61" i="47"/>
  <c r="I71" i="47"/>
  <c r="I49" i="47"/>
  <c r="I52" i="47"/>
  <c r="I31" i="47"/>
  <c r="I54" i="47"/>
  <c r="I56" i="47"/>
  <c r="I64" i="47"/>
  <c r="I65" i="47"/>
  <c r="G70" i="46"/>
  <c r="G66" i="46"/>
  <c r="G62" i="46"/>
  <c r="G58" i="46"/>
  <c r="G54" i="46"/>
  <c r="G50" i="46"/>
  <c r="G46" i="46"/>
  <c r="G42" i="46"/>
  <c r="G38" i="46"/>
  <c r="G34" i="46"/>
  <c r="G30" i="46"/>
  <c r="G26" i="46"/>
  <c r="G22" i="46"/>
  <c r="G18" i="46"/>
  <c r="AI71" i="46"/>
  <c r="AE71" i="46"/>
  <c r="AA71" i="46"/>
  <c r="W71" i="46"/>
  <c r="S71" i="46"/>
  <c r="N71" i="46"/>
  <c r="J71" i="46"/>
  <c r="AI70" i="46"/>
  <c r="AE70" i="46"/>
  <c r="AA70" i="46"/>
  <c r="W70" i="46"/>
  <c r="S70" i="46"/>
  <c r="N70" i="46"/>
  <c r="J70" i="46"/>
  <c r="AI69" i="46"/>
  <c r="AE69" i="46"/>
  <c r="AA69" i="46"/>
  <c r="W69" i="46"/>
  <c r="S69" i="46"/>
  <c r="N69" i="46"/>
  <c r="J69" i="46"/>
  <c r="AI68" i="46"/>
  <c r="AE68" i="46"/>
  <c r="Y68" i="46"/>
  <c r="T68" i="46"/>
  <c r="N68" i="46"/>
  <c r="H68" i="46"/>
  <c r="AF67" i="46"/>
  <c r="Y67" i="46"/>
  <c r="Q67" i="46"/>
  <c r="H67" i="46"/>
  <c r="AC66" i="46"/>
  <c r="U66" i="46"/>
  <c r="L66" i="46"/>
  <c r="AG65" i="46"/>
  <c r="Y65" i="46"/>
  <c r="Q65" i="46"/>
  <c r="H65" i="46"/>
  <c r="AC64" i="46"/>
  <c r="U64" i="46"/>
  <c r="L64" i="46"/>
  <c r="AG63" i="46"/>
  <c r="Y63" i="46"/>
  <c r="Q63" i="46"/>
  <c r="H63" i="46"/>
  <c r="AC62" i="46"/>
  <c r="U62" i="46"/>
  <c r="L62" i="46"/>
  <c r="AG61" i="46"/>
  <c r="Y61" i="46"/>
  <c r="Q61" i="46"/>
  <c r="H61" i="46"/>
  <c r="AC60" i="46"/>
  <c r="U60" i="46"/>
  <c r="L60" i="46"/>
  <c r="AG59" i="46"/>
  <c r="Y59" i="46"/>
  <c r="Q59" i="46"/>
  <c r="H59" i="46"/>
  <c r="AC58" i="46"/>
  <c r="U58" i="46"/>
  <c r="L58" i="46"/>
  <c r="AG57" i="46"/>
  <c r="Y57" i="46"/>
  <c r="Q57" i="46"/>
  <c r="H57" i="46"/>
  <c r="AC56" i="46"/>
  <c r="U56" i="46"/>
  <c r="L56" i="46"/>
  <c r="AG55" i="46"/>
  <c r="Y55" i="46"/>
  <c r="Q55" i="46"/>
  <c r="H55" i="46"/>
  <c r="AC54" i="46"/>
  <c r="U54" i="46"/>
  <c r="L54" i="46"/>
  <c r="AG53" i="46"/>
  <c r="Y53" i="46"/>
  <c r="Q53" i="46"/>
  <c r="H53" i="46"/>
  <c r="AC52" i="46"/>
  <c r="U52" i="46"/>
  <c r="L52" i="46"/>
  <c r="AG51" i="46"/>
  <c r="Y51" i="46"/>
  <c r="Q51" i="46"/>
  <c r="H51" i="46"/>
  <c r="AC50" i="46"/>
  <c r="U50" i="46"/>
  <c r="L50" i="46"/>
  <c r="AG49" i="46"/>
  <c r="Y49" i="46"/>
  <c r="Q49" i="46"/>
  <c r="H49" i="46"/>
  <c r="AC48" i="46"/>
  <c r="U48" i="46"/>
  <c r="L48" i="46"/>
  <c r="AG47" i="46"/>
  <c r="Y47" i="46"/>
  <c r="Q47" i="46"/>
  <c r="H47" i="46"/>
  <c r="AC46" i="46"/>
  <c r="U46" i="46"/>
  <c r="L46" i="46"/>
  <c r="AG45" i="46"/>
  <c r="Y45" i="46"/>
  <c r="Q45" i="46"/>
  <c r="H45" i="46"/>
  <c r="AC44" i="46"/>
  <c r="U44" i="46"/>
  <c r="L44" i="46"/>
  <c r="AG43" i="46"/>
  <c r="Y43" i="46"/>
  <c r="Q43" i="46"/>
  <c r="H43" i="46"/>
  <c r="AC42" i="46"/>
  <c r="U42" i="46"/>
  <c r="L42" i="46"/>
  <c r="AG41" i="46"/>
  <c r="Y41" i="46"/>
  <c r="Q41" i="46"/>
  <c r="H41" i="46"/>
  <c r="AC40" i="46"/>
  <c r="U40" i="46"/>
  <c r="L40" i="46"/>
  <c r="AG39" i="46"/>
  <c r="Y39" i="46"/>
  <c r="Q39" i="46"/>
  <c r="H39" i="46"/>
  <c r="AC38" i="46"/>
  <c r="U38" i="46"/>
  <c r="L38" i="46"/>
  <c r="AG37" i="46"/>
  <c r="Y37" i="46"/>
  <c r="Q37" i="46"/>
  <c r="H37" i="46"/>
  <c r="AC36" i="46"/>
  <c r="U36" i="46"/>
  <c r="L36" i="46"/>
  <c r="AG35" i="46"/>
  <c r="Y35" i="46"/>
  <c r="Q35" i="46"/>
  <c r="H35" i="46"/>
  <c r="AC34" i="46"/>
  <c r="AC82" i="46" s="1"/>
  <c r="U34" i="46"/>
  <c r="U82" i="46" s="1"/>
  <c r="L34" i="46"/>
  <c r="L82" i="46" s="1"/>
  <c r="Y33" i="46"/>
  <c r="Y81" i="46" s="1"/>
  <c r="Q33" i="46"/>
  <c r="Q81" i="46" s="1"/>
  <c r="H33" i="46"/>
  <c r="H81" i="46" s="1"/>
  <c r="AC32" i="46"/>
  <c r="AD31" i="46"/>
  <c r="AD80" i="46" s="1"/>
  <c r="S31" i="46"/>
  <c r="AJ30" i="46"/>
  <c r="Z30" i="46"/>
  <c r="N30" i="46"/>
  <c r="AF29" i="46"/>
  <c r="J29" i="46"/>
  <c r="AB28" i="46"/>
  <c r="R28" i="46"/>
  <c r="AE27" i="46"/>
  <c r="N27" i="46"/>
  <c r="AA26" i="46"/>
  <c r="J26" i="46"/>
  <c r="W25" i="46"/>
  <c r="AI24" i="46"/>
  <c r="N23" i="46"/>
  <c r="J22" i="46"/>
  <c r="W21" i="46"/>
  <c r="AD20" i="46"/>
  <c r="AJ19" i="46"/>
  <c r="H15" i="46"/>
  <c r="U70" i="47"/>
  <c r="V68" i="47"/>
  <c r="X66" i="47"/>
  <c r="Y62" i="47"/>
  <c r="AA60" i="47"/>
  <c r="AB58" i="47"/>
  <c r="AD54" i="47"/>
  <c r="AE52" i="47"/>
  <c r="AC50" i="47"/>
  <c r="I48" i="47"/>
  <c r="V45" i="47"/>
  <c r="AG42" i="47"/>
  <c r="Y33" i="47"/>
  <c r="Y81" i="47" s="1"/>
  <c r="S25" i="47"/>
  <c r="S79" i="47" s="1"/>
  <c r="AH15" i="46"/>
  <c r="AH17" i="46"/>
  <c r="AH76" i="46" s="1"/>
  <c r="AH18" i="46"/>
  <c r="AH19" i="46"/>
  <c r="AH20" i="46"/>
  <c r="AH21" i="46"/>
  <c r="AH22" i="46"/>
  <c r="AH23" i="46"/>
  <c r="AH24" i="46"/>
  <c r="AH25" i="46"/>
  <c r="AH26" i="46"/>
  <c r="AH27" i="46"/>
  <c r="AH29" i="46"/>
  <c r="AH32" i="46"/>
  <c r="AH33" i="46"/>
  <c r="AH81" i="46" s="1"/>
  <c r="AH34" i="46"/>
  <c r="AH82" i="46" s="1"/>
  <c r="AH35" i="46"/>
  <c r="AH36" i="46"/>
  <c r="AH37" i="46"/>
  <c r="AH38" i="46"/>
  <c r="AH39" i="46"/>
  <c r="AH40" i="46"/>
  <c r="AH41" i="46"/>
  <c r="AH42" i="46"/>
  <c r="AH43" i="46"/>
  <c r="AH44" i="46"/>
  <c r="AH45" i="46"/>
  <c r="AH46" i="46"/>
  <c r="AH47" i="46"/>
  <c r="AH48" i="46"/>
  <c r="AH49" i="46"/>
  <c r="AH50" i="46"/>
  <c r="AH51" i="46"/>
  <c r="AH52" i="46"/>
  <c r="AH53" i="46"/>
  <c r="AH54" i="46"/>
  <c r="AH55" i="46"/>
  <c r="AH56" i="46"/>
  <c r="AH57" i="46"/>
  <c r="AH58" i="46"/>
  <c r="AH59" i="46"/>
  <c r="AH60" i="46"/>
  <c r="AH61" i="46"/>
  <c r="AH62" i="46"/>
  <c r="AH63" i="46"/>
  <c r="AH64" i="46"/>
  <c r="AH65" i="46"/>
  <c r="AH66" i="46"/>
  <c r="AH67" i="46"/>
  <c r="AH16" i="46"/>
  <c r="AH30" i="46"/>
  <c r="V15" i="46"/>
  <c r="V16" i="46"/>
  <c r="V18" i="46"/>
  <c r="V19" i="46"/>
  <c r="V17" i="46"/>
  <c r="V76" i="46" s="1"/>
  <c r="V20" i="46"/>
  <c r="V21" i="46"/>
  <c r="V22" i="46"/>
  <c r="V23" i="46"/>
  <c r="V24" i="46"/>
  <c r="V25" i="46"/>
  <c r="V26" i="46"/>
  <c r="V27" i="46"/>
  <c r="V30" i="46"/>
  <c r="V32" i="46"/>
  <c r="V33" i="46"/>
  <c r="V81" i="46" s="1"/>
  <c r="V34" i="46"/>
  <c r="V82" i="46" s="1"/>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31" i="46"/>
  <c r="J15" i="46"/>
  <c r="J16" i="46"/>
  <c r="J17" i="46"/>
  <c r="J76" i="46" s="1"/>
  <c r="J18" i="46"/>
  <c r="J20" i="46"/>
  <c r="J21" i="46"/>
  <c r="J30" i="46"/>
  <c r="J23" i="46"/>
  <c r="J25" i="46"/>
  <c r="J27" i="46"/>
  <c r="J31" i="46"/>
  <c r="J33" i="46"/>
  <c r="J81" i="46" s="1"/>
  <c r="J34" i="46"/>
  <c r="J82" i="46" s="1"/>
  <c r="J35" i="46"/>
  <c r="J36" i="46"/>
  <c r="J37" i="46"/>
  <c r="J38" i="46"/>
  <c r="J39" i="46"/>
  <c r="J40" i="46"/>
  <c r="J41" i="46"/>
  <c r="J42" i="46"/>
  <c r="J43" i="46"/>
  <c r="J44" i="46"/>
  <c r="J45" i="46"/>
  <c r="J46" i="46"/>
  <c r="J47" i="46"/>
  <c r="J48" i="46"/>
  <c r="J49" i="46"/>
  <c r="J50" i="46"/>
  <c r="J51" i="46"/>
  <c r="J52" i="46"/>
  <c r="J53" i="46"/>
  <c r="J54" i="46"/>
  <c r="J55" i="46"/>
  <c r="J56" i="46"/>
  <c r="J57" i="46"/>
  <c r="J58" i="46"/>
  <c r="J59" i="46"/>
  <c r="J60" i="46"/>
  <c r="J61" i="46"/>
  <c r="J62" i="46"/>
  <c r="J63" i="46"/>
  <c r="J64" i="46"/>
  <c r="J65" i="46"/>
  <c r="J66" i="46"/>
  <c r="J67" i="46"/>
  <c r="G60" i="46"/>
  <c r="G52" i="46"/>
  <c r="G44" i="46"/>
  <c r="G36" i="46"/>
  <c r="G28" i="46"/>
  <c r="G16" i="46"/>
  <c r="Z19" i="46"/>
  <c r="W67" i="47"/>
  <c r="AA59" i="47"/>
  <c r="K19" i="47"/>
  <c r="AG15" i="46"/>
  <c r="AG17" i="46"/>
  <c r="AG76" i="46" s="1"/>
  <c r="AG18" i="46"/>
  <c r="AG19" i="46"/>
  <c r="AG20" i="46"/>
  <c r="AG16" i="46"/>
  <c r="AG21" i="46"/>
  <c r="AG22" i="46"/>
  <c r="AG23" i="46"/>
  <c r="AG24" i="46"/>
  <c r="AG25" i="46"/>
  <c r="AG26" i="46"/>
  <c r="AG27" i="46"/>
  <c r="AG28" i="46"/>
  <c r="AG29" i="46"/>
  <c r="AG30" i="46"/>
  <c r="AG31" i="46"/>
  <c r="AG80" i="46" s="1"/>
  <c r="U16" i="46"/>
  <c r="U18" i="46"/>
  <c r="U19" i="46"/>
  <c r="U20" i="46"/>
  <c r="U21" i="46"/>
  <c r="U17" i="46"/>
  <c r="U76" i="46" s="1"/>
  <c r="U22" i="46"/>
  <c r="U23" i="46"/>
  <c r="U24" i="46"/>
  <c r="U25" i="46"/>
  <c r="U26" i="46"/>
  <c r="U27" i="46"/>
  <c r="U28" i="46"/>
  <c r="U29" i="46"/>
  <c r="U30" i="46"/>
  <c r="U31" i="46"/>
  <c r="U80" i="46" s="1"/>
  <c r="I16" i="46"/>
  <c r="I17" i="46"/>
  <c r="I76" i="46" s="1"/>
  <c r="I18" i="46"/>
  <c r="I19" i="46"/>
  <c r="I21" i="46"/>
  <c r="I22" i="46"/>
  <c r="I23" i="46"/>
  <c r="I24" i="46"/>
  <c r="I25" i="46"/>
  <c r="I26" i="46"/>
  <c r="I27" i="46"/>
  <c r="I28" i="46"/>
  <c r="I15" i="46"/>
  <c r="I20" i="46"/>
  <c r="I31" i="46"/>
  <c r="I33" i="46"/>
  <c r="I81" i="46" s="1"/>
  <c r="I34" i="46"/>
  <c r="I82" i="46" s="1"/>
  <c r="I35" i="46"/>
  <c r="I36" i="46"/>
  <c r="I37" i="46"/>
  <c r="I38" i="46"/>
  <c r="I39" i="46"/>
  <c r="I40" i="46"/>
  <c r="I41" i="46"/>
  <c r="I42" i="46"/>
  <c r="I43" i="46"/>
  <c r="I44" i="46"/>
  <c r="I45" i="46"/>
  <c r="I46" i="46"/>
  <c r="I47" i="46"/>
  <c r="I48" i="46"/>
  <c r="I49" i="46"/>
  <c r="I50" i="46"/>
  <c r="I51" i="46"/>
  <c r="I52" i="46"/>
  <c r="I53" i="46"/>
  <c r="I54" i="46"/>
  <c r="I55" i="46"/>
  <c r="I56" i="46"/>
  <c r="I57" i="46"/>
  <c r="I58" i="46"/>
  <c r="I59" i="46"/>
  <c r="I60" i="46"/>
  <c r="I61" i="46"/>
  <c r="I62" i="46"/>
  <c r="I63" i="46"/>
  <c r="I64" i="46"/>
  <c r="I65" i="46"/>
  <c r="I66" i="46"/>
  <c r="I67" i="46"/>
  <c r="I68" i="46"/>
  <c r="I32" i="46"/>
  <c r="AH16" i="47"/>
  <c r="AH20" i="47"/>
  <c r="AH24" i="47"/>
  <c r="AH17" i="47"/>
  <c r="AH76" i="47" s="1"/>
  <c r="AH19" i="47"/>
  <c r="AH29" i="47"/>
  <c r="AH33" i="47"/>
  <c r="AH81" i="47" s="1"/>
  <c r="AH37" i="47"/>
  <c r="AH15" i="47"/>
  <c r="AH26" i="47"/>
  <c r="AH28" i="47"/>
  <c r="AH35" i="47"/>
  <c r="AH43" i="47"/>
  <c r="AH47" i="47"/>
  <c r="AH51" i="47"/>
  <c r="AH55" i="47"/>
  <c r="AH59" i="47"/>
  <c r="AH63" i="47"/>
  <c r="AH67" i="47"/>
  <c r="AH22" i="47"/>
  <c r="AH32" i="47"/>
  <c r="AH34" i="47"/>
  <c r="AH82" i="47" s="1"/>
  <c r="AH45" i="47"/>
  <c r="AH52" i="47"/>
  <c r="AH54" i="47"/>
  <c r="AH61" i="47"/>
  <c r="AH68" i="47"/>
  <c r="AH70" i="47"/>
  <c r="AH18" i="47"/>
  <c r="AH23" i="47"/>
  <c r="AH25" i="47"/>
  <c r="AH36" i="47"/>
  <c r="AH38" i="47"/>
  <c r="AH27" i="47"/>
  <c r="AH40" i="47"/>
  <c r="AH46" i="47"/>
  <c r="AH48" i="47"/>
  <c r="AH30" i="47"/>
  <c r="AH31" i="47"/>
  <c r="AH39" i="47"/>
  <c r="AH49" i="47"/>
  <c r="AH50" i="47"/>
  <c r="AH53" i="47"/>
  <c r="AH65" i="47"/>
  <c r="AH66" i="47"/>
  <c r="AH56" i="47"/>
  <c r="AH57" i="47"/>
  <c r="AH69" i="47"/>
  <c r="AH41" i="47"/>
  <c r="AH58" i="47"/>
  <c r="AH60" i="47"/>
  <c r="AH21" i="47"/>
  <c r="AH62" i="47"/>
  <c r="AH64" i="47"/>
  <c r="AH71" i="47"/>
  <c r="AH42" i="47"/>
  <c r="V16" i="47"/>
  <c r="V20" i="47"/>
  <c r="V24" i="47"/>
  <c r="V15" i="47"/>
  <c r="V22" i="47"/>
  <c r="V29" i="47"/>
  <c r="V33" i="47"/>
  <c r="V81" i="47" s="1"/>
  <c r="V37" i="47"/>
  <c r="V19" i="47"/>
  <c r="V21" i="47"/>
  <c r="V23" i="47"/>
  <c r="V25" i="47"/>
  <c r="V79" i="47" s="1"/>
  <c r="V31" i="47"/>
  <c r="V38" i="47"/>
  <c r="V40" i="47"/>
  <c r="V43" i="47"/>
  <c r="V47" i="47"/>
  <c r="V51" i="47"/>
  <c r="V55" i="47"/>
  <c r="V59" i="47"/>
  <c r="V63" i="47"/>
  <c r="V67" i="47"/>
  <c r="V26" i="47"/>
  <c r="V28" i="47"/>
  <c r="V30" i="47"/>
  <c r="V41" i="47"/>
  <c r="V48" i="47"/>
  <c r="V50" i="47"/>
  <c r="V57" i="47"/>
  <c r="V64" i="47"/>
  <c r="V66" i="47"/>
  <c r="V32" i="47"/>
  <c r="V34" i="47"/>
  <c r="V82" i="47" s="1"/>
  <c r="V17" i="47"/>
  <c r="V76" i="47" s="1"/>
  <c r="V18" i="47"/>
  <c r="V42" i="47"/>
  <c r="V44" i="47"/>
  <c r="V27" i="47"/>
  <c r="V61" i="47"/>
  <c r="V62" i="47"/>
  <c r="V35" i="47"/>
  <c r="V52" i="47"/>
  <c r="V53" i="47"/>
  <c r="V65" i="47"/>
  <c r="V46" i="47"/>
  <c r="V54" i="47"/>
  <c r="V56" i="47"/>
  <c r="V71" i="47"/>
  <c r="V36" i="47"/>
  <c r="V58" i="47"/>
  <c r="V60" i="47"/>
  <c r="V49" i="47"/>
  <c r="V70" i="47"/>
  <c r="G67" i="46"/>
  <c r="G63" i="46"/>
  <c r="G55" i="46"/>
  <c r="G43" i="46"/>
  <c r="G35" i="46"/>
  <c r="G23" i="46"/>
  <c r="U68" i="46"/>
  <c r="J68" i="46"/>
  <c r="AG67" i="46"/>
  <c r="AH31" i="46"/>
  <c r="Z29" i="46"/>
  <c r="U15" i="46"/>
  <c r="K28" i="47"/>
  <c r="AI15" i="46"/>
  <c r="AI18" i="46"/>
  <c r="AI19" i="46"/>
  <c r="AI28" i="46"/>
  <c r="AI20" i="46"/>
  <c r="AI21" i="46"/>
  <c r="AI23" i="46"/>
  <c r="AI25" i="46"/>
  <c r="AI27" i="46"/>
  <c r="AI29" i="46"/>
  <c r="AI32" i="46"/>
  <c r="AI80" i="46" s="1"/>
  <c r="AI33" i="46"/>
  <c r="AI81" i="46" s="1"/>
  <c r="AI34" i="46"/>
  <c r="AI82" i="46" s="1"/>
  <c r="AI35" i="46"/>
  <c r="AI36" i="46"/>
  <c r="AI37" i="46"/>
  <c r="AI38" i="46"/>
  <c r="AI39" i="46"/>
  <c r="AI40" i="46"/>
  <c r="AI41" i="46"/>
  <c r="AI42" i="46"/>
  <c r="AI43" i="46"/>
  <c r="AI44" i="46"/>
  <c r="AI45" i="46"/>
  <c r="AI46" i="46"/>
  <c r="AI47" i="46"/>
  <c r="AI48" i="46"/>
  <c r="AI49" i="46"/>
  <c r="AI50" i="46"/>
  <c r="AI51" i="46"/>
  <c r="AI52" i="46"/>
  <c r="AI53" i="46"/>
  <c r="AI54" i="46"/>
  <c r="AI55" i="46"/>
  <c r="AI56" i="46"/>
  <c r="AI57" i="46"/>
  <c r="AI58" i="46"/>
  <c r="AI59" i="46"/>
  <c r="AI60" i="46"/>
  <c r="AI61" i="46"/>
  <c r="AI62" i="46"/>
  <c r="AI63" i="46"/>
  <c r="AI64" i="46"/>
  <c r="AI65" i="46"/>
  <c r="AI66" i="46"/>
  <c r="AE16" i="46"/>
  <c r="AE17" i="46"/>
  <c r="AE76" i="46" s="1"/>
  <c r="AE15" i="46"/>
  <c r="AE20" i="46"/>
  <c r="AE31" i="46"/>
  <c r="AE18" i="46"/>
  <c r="AE19" i="46"/>
  <c r="AE22" i="46"/>
  <c r="AE24" i="46"/>
  <c r="AE26" i="46"/>
  <c r="AE28" i="46"/>
  <c r="AE32" i="46"/>
  <c r="AE33" i="46"/>
  <c r="AE81" i="46" s="1"/>
  <c r="AE34" i="46"/>
  <c r="AE82" i="46" s="1"/>
  <c r="AE35" i="46"/>
  <c r="AE36" i="46"/>
  <c r="AE37" i="46"/>
  <c r="AE38" i="46"/>
  <c r="AE39" i="46"/>
  <c r="AE40" i="46"/>
  <c r="AE41" i="46"/>
  <c r="AE42" i="46"/>
  <c r="AE43" i="46"/>
  <c r="AE44" i="46"/>
  <c r="AE45" i="46"/>
  <c r="AE46" i="46"/>
  <c r="AE47" i="46"/>
  <c r="AE48" i="46"/>
  <c r="AE49" i="46"/>
  <c r="AE50" i="46"/>
  <c r="AE51" i="46"/>
  <c r="AE52" i="46"/>
  <c r="AE53" i="46"/>
  <c r="AE54" i="46"/>
  <c r="AE55" i="46"/>
  <c r="AE56" i="46"/>
  <c r="AE57" i="46"/>
  <c r="AE58" i="46"/>
  <c r="AE59" i="46"/>
  <c r="AE60" i="46"/>
  <c r="AE61" i="46"/>
  <c r="AE62" i="46"/>
  <c r="AE63" i="46"/>
  <c r="AE64" i="46"/>
  <c r="AE65" i="46"/>
  <c r="AE66" i="46"/>
  <c r="AA15" i="46"/>
  <c r="AA16" i="46"/>
  <c r="AA18" i="46"/>
  <c r="AA20" i="46"/>
  <c r="AA19" i="46"/>
  <c r="AA30" i="46"/>
  <c r="AA17" i="46"/>
  <c r="AA76" i="46" s="1"/>
  <c r="AA21" i="46"/>
  <c r="AA23" i="46"/>
  <c r="AA25" i="46"/>
  <c r="AA27" i="46"/>
  <c r="AA31" i="46"/>
  <c r="AA32" i="46"/>
  <c r="AA33" i="46"/>
  <c r="AA81" i="46" s="1"/>
  <c r="AA34" i="46"/>
  <c r="AA82" i="46" s="1"/>
  <c r="AA35" i="46"/>
  <c r="AA36" i="46"/>
  <c r="AA37" i="46"/>
  <c r="AA38" i="46"/>
  <c r="AA39" i="46"/>
  <c r="AA40" i="46"/>
  <c r="AA41" i="46"/>
  <c r="AA42" i="46"/>
  <c r="AA43" i="46"/>
  <c r="AA44" i="46"/>
  <c r="AA45" i="46"/>
  <c r="AA46" i="46"/>
  <c r="AA47" i="46"/>
  <c r="AA48" i="46"/>
  <c r="AA49" i="46"/>
  <c r="AA50" i="46"/>
  <c r="AA51" i="46"/>
  <c r="AA52" i="46"/>
  <c r="AA53" i="46"/>
  <c r="AA54" i="46"/>
  <c r="AA55" i="46"/>
  <c r="AA56" i="46"/>
  <c r="AA57" i="46"/>
  <c r="AA58" i="46"/>
  <c r="AA59" i="46"/>
  <c r="AA60" i="46"/>
  <c r="AA61" i="46"/>
  <c r="AA62" i="46"/>
  <c r="AA63" i="46"/>
  <c r="AA64" i="46"/>
  <c r="AA65" i="46"/>
  <c r="AA66" i="46"/>
  <c r="AA67" i="46"/>
  <c r="W15" i="46"/>
  <c r="W19" i="46"/>
  <c r="W17" i="46"/>
  <c r="W76" i="46" s="1"/>
  <c r="W20" i="46"/>
  <c r="W29" i="46"/>
  <c r="W22" i="46"/>
  <c r="W24" i="46"/>
  <c r="W26" i="46"/>
  <c r="W30" i="46"/>
  <c r="W32" i="46"/>
  <c r="W80" i="46" s="1"/>
  <c r="W33" i="46"/>
  <c r="W81" i="46" s="1"/>
  <c r="W34" i="46"/>
  <c r="W82" i="46" s="1"/>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S17" i="46"/>
  <c r="S76" i="46" s="1"/>
  <c r="S18" i="46"/>
  <c r="S16" i="46"/>
  <c r="S28" i="46"/>
  <c r="S15" i="46"/>
  <c r="S19" i="46"/>
  <c r="S23" i="46"/>
  <c r="S25" i="46"/>
  <c r="S27" i="46"/>
  <c r="S29" i="46"/>
  <c r="S32" i="46"/>
  <c r="S33" i="46"/>
  <c r="S81" i="46" s="1"/>
  <c r="S34" i="46"/>
  <c r="S82" i="46" s="1"/>
  <c r="S35" i="46"/>
  <c r="S36" i="46"/>
  <c r="S37" i="46"/>
  <c r="S38" i="46"/>
  <c r="S39" i="46"/>
  <c r="S40" i="46"/>
  <c r="S41" i="46"/>
  <c r="S42" i="46"/>
  <c r="S43" i="46"/>
  <c r="S44" i="46"/>
  <c r="S45" i="46"/>
  <c r="S46" i="46"/>
  <c r="S47" i="46"/>
  <c r="S48" i="46"/>
  <c r="S49" i="46"/>
  <c r="S50" i="46"/>
  <c r="S51" i="46"/>
  <c r="S52" i="46"/>
  <c r="S53" i="46"/>
  <c r="S54" i="46"/>
  <c r="S55" i="46"/>
  <c r="S56" i="46"/>
  <c r="S57" i="46"/>
  <c r="S58" i="46"/>
  <c r="S59" i="46"/>
  <c r="S60" i="46"/>
  <c r="S61" i="46"/>
  <c r="S62" i="46"/>
  <c r="S63" i="46"/>
  <c r="S64" i="46"/>
  <c r="S65" i="46"/>
  <c r="S66" i="46"/>
  <c r="S67" i="46"/>
  <c r="K15" i="46"/>
  <c r="K16" i="46"/>
  <c r="K17" i="46"/>
  <c r="K76" i="46" s="1"/>
  <c r="K18" i="46"/>
  <c r="K20" i="46"/>
  <c r="K19" i="46"/>
  <c r="K22" i="46"/>
  <c r="K24" i="46"/>
  <c r="K26" i="46"/>
  <c r="K28" i="46"/>
  <c r="K29" i="46"/>
  <c r="K30" i="46"/>
  <c r="AJ18" i="47"/>
  <c r="AJ22" i="47"/>
  <c r="AJ16" i="47"/>
  <c r="AJ23" i="47"/>
  <c r="AJ25" i="47"/>
  <c r="AJ27" i="47"/>
  <c r="AJ31" i="47"/>
  <c r="AJ35" i="47"/>
  <c r="AJ39" i="47"/>
  <c r="AJ20" i="47"/>
  <c r="AJ21" i="47"/>
  <c r="AJ24" i="47"/>
  <c r="AJ32" i="47"/>
  <c r="AJ34" i="47"/>
  <c r="AJ82" i="47" s="1"/>
  <c r="AJ41" i="47"/>
  <c r="AJ45" i="47"/>
  <c r="AJ49" i="47"/>
  <c r="AJ53" i="47"/>
  <c r="AJ57" i="47"/>
  <c r="AJ61" i="47"/>
  <c r="AJ65" i="47"/>
  <c r="AJ69" i="47"/>
  <c r="AJ29" i="47"/>
  <c r="AJ30" i="47"/>
  <c r="AJ42" i="47"/>
  <c r="AJ44" i="47"/>
  <c r="AJ51" i="47"/>
  <c r="AJ58" i="47"/>
  <c r="AJ60" i="47"/>
  <c r="AJ67" i="47"/>
  <c r="AJ15" i="47"/>
  <c r="AJ33" i="47"/>
  <c r="AJ81" i="47" s="1"/>
  <c r="AJ43" i="47"/>
  <c r="AJ26" i="47"/>
  <c r="AJ28" i="47"/>
  <c r="AJ37" i="47"/>
  <c r="AJ40" i="47"/>
  <c r="AJ46" i="47"/>
  <c r="AJ47" i="47"/>
  <c r="AJ62" i="47"/>
  <c r="AJ63" i="47"/>
  <c r="AJ48" i="47"/>
  <c r="AJ50" i="47"/>
  <c r="AJ52" i="47"/>
  <c r="AJ54" i="47"/>
  <c r="AJ64" i="47"/>
  <c r="AJ66" i="47"/>
  <c r="AJ71" i="47"/>
  <c r="AJ55" i="47"/>
  <c r="AJ56" i="47"/>
  <c r="AJ17" i="47"/>
  <c r="AJ76" i="47" s="1"/>
  <c r="AJ38" i="47"/>
  <c r="AJ59" i="47"/>
  <c r="AJ19" i="47"/>
  <c r="AJ68" i="47"/>
  <c r="AF18" i="47"/>
  <c r="AF22" i="47"/>
  <c r="AF20" i="47"/>
  <c r="AF27" i="47"/>
  <c r="AF31" i="47"/>
  <c r="AF80" i="47" s="1"/>
  <c r="AF35" i="47"/>
  <c r="AF39" i="47"/>
  <c r="AF15" i="47"/>
  <c r="AF16" i="47"/>
  <c r="AF17" i="47"/>
  <c r="AF76" i="47" s="1"/>
  <c r="AF19" i="47"/>
  <c r="AF29" i="47"/>
  <c r="AF36" i="47"/>
  <c r="AF38" i="47"/>
  <c r="AF41" i="47"/>
  <c r="AF45" i="47"/>
  <c r="AF49" i="47"/>
  <c r="AF53" i="47"/>
  <c r="AF57" i="47"/>
  <c r="AF61" i="47"/>
  <c r="AF65" i="47"/>
  <c r="AF69" i="47"/>
  <c r="AF24" i="47"/>
  <c r="AF25" i="47"/>
  <c r="AF37" i="47"/>
  <c r="AF46" i="47"/>
  <c r="AF48" i="47"/>
  <c r="AF55" i="47"/>
  <c r="AF62" i="47"/>
  <c r="AF64" i="47"/>
  <c r="AF21" i="47"/>
  <c r="AF26" i="47"/>
  <c r="AF28" i="47"/>
  <c r="AF30" i="47"/>
  <c r="AF32" i="47"/>
  <c r="AF50" i="47"/>
  <c r="AF23" i="47"/>
  <c r="AF33" i="47"/>
  <c r="AF81" i="47" s="1"/>
  <c r="AF34" i="47"/>
  <c r="AF82" i="47" s="1"/>
  <c r="AF56" i="47"/>
  <c r="AF58" i="47"/>
  <c r="AF68" i="47"/>
  <c r="AF70" i="47"/>
  <c r="AF42" i="47"/>
  <c r="AF59" i="47"/>
  <c r="AF60" i="47"/>
  <c r="AF43" i="47"/>
  <c r="AF63" i="47"/>
  <c r="AF71" i="47"/>
  <c r="AF47" i="47"/>
  <c r="AF66" i="47"/>
  <c r="AF67" i="47"/>
  <c r="AF52" i="47"/>
  <c r="AF54" i="47"/>
  <c r="AF44" i="47"/>
  <c r="AB18" i="47"/>
  <c r="AB22" i="47"/>
  <c r="AB26" i="47"/>
  <c r="AB15" i="47"/>
  <c r="AB17" i="47"/>
  <c r="AB76" i="47" s="1"/>
  <c r="AB24" i="47"/>
  <c r="AB27" i="47"/>
  <c r="AB31" i="47"/>
  <c r="AB35" i="47"/>
  <c r="AB39" i="47"/>
  <c r="AB21" i="47"/>
  <c r="AB25" i="47"/>
  <c r="AB33" i="47"/>
  <c r="AB81" i="47" s="1"/>
  <c r="AB40" i="47"/>
  <c r="AB41" i="47"/>
  <c r="AB45" i="47"/>
  <c r="AB49" i="47"/>
  <c r="AB53" i="47"/>
  <c r="AB57" i="47"/>
  <c r="AB61" i="47"/>
  <c r="AB65" i="47"/>
  <c r="AB69" i="47"/>
  <c r="AB19" i="47"/>
  <c r="AB20" i="47"/>
  <c r="AB30" i="47"/>
  <c r="AB32" i="47"/>
  <c r="AB43" i="47"/>
  <c r="AB50" i="47"/>
  <c r="AB52" i="47"/>
  <c r="AB59" i="47"/>
  <c r="AB66" i="47"/>
  <c r="AB68" i="47"/>
  <c r="AB34" i="47"/>
  <c r="AB82" i="47" s="1"/>
  <c r="AB36" i="47"/>
  <c r="AB23" i="47"/>
  <c r="AB37" i="47"/>
  <c r="AB38" i="47"/>
  <c r="AB44" i="47"/>
  <c r="AB46" i="47"/>
  <c r="AB16" i="47"/>
  <c r="AB42" i="47"/>
  <c r="AB51" i="47"/>
  <c r="AB63" i="47"/>
  <c r="AB64" i="47"/>
  <c r="AB47" i="47"/>
  <c r="AB48" i="47"/>
  <c r="AB54" i="47"/>
  <c r="AB55" i="47"/>
  <c r="AB67" i="47"/>
  <c r="AB28" i="47"/>
  <c r="AB70" i="47"/>
  <c r="AB60" i="47"/>
  <c r="AB62" i="47"/>
  <c r="X18" i="47"/>
  <c r="X22" i="47"/>
  <c r="X26" i="47"/>
  <c r="X19" i="47"/>
  <c r="X21" i="47"/>
  <c r="X27" i="47"/>
  <c r="X31" i="47"/>
  <c r="X35" i="47"/>
  <c r="X39" i="47"/>
  <c r="X16" i="47"/>
  <c r="X17" i="47"/>
  <c r="X76" i="47" s="1"/>
  <c r="X20" i="47"/>
  <c r="X28" i="47"/>
  <c r="X30" i="47"/>
  <c r="X37" i="47"/>
  <c r="X41" i="47"/>
  <c r="X45" i="47"/>
  <c r="X49" i="47"/>
  <c r="X53" i="47"/>
  <c r="X57" i="47"/>
  <c r="X61" i="47"/>
  <c r="X65" i="47"/>
  <c r="X69" i="47"/>
  <c r="X23" i="47"/>
  <c r="X24" i="47"/>
  <c r="X38" i="47"/>
  <c r="X40" i="47"/>
  <c r="X47" i="47"/>
  <c r="X54" i="47"/>
  <c r="X56" i="47"/>
  <c r="X63" i="47"/>
  <c r="X70" i="47"/>
  <c r="X25" i="47"/>
  <c r="X29" i="47"/>
  <c r="X15" i="47"/>
  <c r="X36" i="47"/>
  <c r="X48" i="47"/>
  <c r="X50" i="47"/>
  <c r="X58" i="47"/>
  <c r="X59" i="47"/>
  <c r="X71" i="47"/>
  <c r="X32" i="47"/>
  <c r="X33" i="47"/>
  <c r="X81" i="47" s="1"/>
  <c r="X60" i="47"/>
  <c r="X62" i="47"/>
  <c r="X34" i="47"/>
  <c r="X82" i="47" s="1"/>
  <c r="X42" i="47"/>
  <c r="X51" i="47"/>
  <c r="X52" i="47"/>
  <c r="X44" i="47"/>
  <c r="X46" i="47"/>
  <c r="X55" i="47"/>
  <c r="X67" i="47"/>
  <c r="X68" i="47"/>
  <c r="X43" i="47"/>
  <c r="T18" i="47"/>
  <c r="T22" i="47"/>
  <c r="T26" i="47"/>
  <c r="T16" i="47"/>
  <c r="T23" i="47"/>
  <c r="T25" i="47"/>
  <c r="T27" i="47"/>
  <c r="T31" i="47"/>
  <c r="T35" i="47"/>
  <c r="T39" i="47"/>
  <c r="T15" i="47"/>
  <c r="T32" i="47"/>
  <c r="T34" i="47"/>
  <c r="T82" i="47" s="1"/>
  <c r="T41" i="47"/>
  <c r="T45" i="47"/>
  <c r="T49" i="47"/>
  <c r="T53" i="47"/>
  <c r="T57" i="47"/>
  <c r="T61" i="47"/>
  <c r="T65" i="47"/>
  <c r="T69" i="47"/>
  <c r="T33" i="47"/>
  <c r="T81" i="47" s="1"/>
  <c r="T42" i="47"/>
  <c r="T44" i="47"/>
  <c r="T51" i="47"/>
  <c r="T58" i="47"/>
  <c r="T60" i="47"/>
  <c r="T67" i="47"/>
  <c r="T17" i="47"/>
  <c r="T76" i="47" s="1"/>
  <c r="T19" i="47"/>
  <c r="T36" i="47"/>
  <c r="T37" i="47"/>
  <c r="T20" i="47"/>
  <c r="T21" i="47"/>
  <c r="T28" i="47"/>
  <c r="T46" i="47"/>
  <c r="T47" i="47"/>
  <c r="T24" i="47"/>
  <c r="T29" i="47"/>
  <c r="T30" i="47"/>
  <c r="T52" i="47"/>
  <c r="T54" i="47"/>
  <c r="T64" i="47"/>
  <c r="T66" i="47"/>
  <c r="T43" i="47"/>
  <c r="T55" i="47"/>
  <c r="T56" i="47"/>
  <c r="T68" i="47"/>
  <c r="T70" i="47"/>
  <c r="T71" i="47"/>
  <c r="T48" i="47"/>
  <c r="T50" i="47"/>
  <c r="T59" i="47"/>
  <c r="T40" i="47"/>
  <c r="T62" i="47"/>
  <c r="T63" i="47"/>
  <c r="P18" i="47"/>
  <c r="P22" i="47"/>
  <c r="P26" i="47"/>
  <c r="P20" i="47"/>
  <c r="P27" i="47"/>
  <c r="P31" i="47"/>
  <c r="P80" i="47" s="1"/>
  <c r="P35" i="47"/>
  <c r="P39" i="47"/>
  <c r="P17" i="47"/>
  <c r="P76" i="47" s="1"/>
  <c r="P19" i="47"/>
  <c r="P21" i="47"/>
  <c r="P23" i="47"/>
  <c r="P29" i="47"/>
  <c r="P36" i="47"/>
  <c r="P38" i="47"/>
  <c r="P45" i="47"/>
  <c r="P49" i="47"/>
  <c r="P53" i="47"/>
  <c r="P57" i="47"/>
  <c r="P61" i="47"/>
  <c r="P65" i="47"/>
  <c r="P69" i="47"/>
  <c r="P15" i="47"/>
  <c r="P16" i="47"/>
  <c r="P28" i="47"/>
  <c r="P40" i="47"/>
  <c r="P41" i="47"/>
  <c r="P46" i="47"/>
  <c r="P48" i="47"/>
  <c r="P55" i="47"/>
  <c r="P62" i="47"/>
  <c r="P64" i="47"/>
  <c r="P24" i="47"/>
  <c r="P25" i="47"/>
  <c r="P30" i="47"/>
  <c r="P32" i="47"/>
  <c r="P33" i="47"/>
  <c r="P81" i="47" s="1"/>
  <c r="P34" i="47"/>
  <c r="P82" i="47" s="1"/>
  <c r="P42" i="47"/>
  <c r="P37" i="47"/>
  <c r="P47" i="47"/>
  <c r="P59" i="47"/>
  <c r="P60" i="47"/>
  <c r="P50" i="47"/>
  <c r="P51" i="47"/>
  <c r="P63" i="47"/>
  <c r="P66" i="47"/>
  <c r="P67" i="47"/>
  <c r="P43" i="47"/>
  <c r="P68" i="47"/>
  <c r="P70" i="47"/>
  <c r="P44" i="47"/>
  <c r="P52" i="47"/>
  <c r="P54" i="47"/>
  <c r="L17" i="47"/>
  <c r="L76" i="47" s="1"/>
  <c r="L21" i="47"/>
  <c r="L25" i="47"/>
  <c r="L19" i="47"/>
  <c r="L26" i="47"/>
  <c r="L30" i="47"/>
  <c r="L34" i="47"/>
  <c r="L82" i="47" s="1"/>
  <c r="L38" i="47"/>
  <c r="L15" i="47"/>
  <c r="L28" i="47"/>
  <c r="L35" i="47"/>
  <c r="L37" i="47"/>
  <c r="L44" i="47"/>
  <c r="L48" i="47"/>
  <c r="L52" i="47"/>
  <c r="L56" i="47"/>
  <c r="L60" i="47"/>
  <c r="L64" i="47"/>
  <c r="L68" i="47"/>
  <c r="L20" i="47"/>
  <c r="L22" i="47"/>
  <c r="L23" i="47"/>
  <c r="L24" i="47"/>
  <c r="L32" i="47"/>
  <c r="L33" i="47"/>
  <c r="L81" i="47" s="1"/>
  <c r="L45" i="47"/>
  <c r="L47" i="47"/>
  <c r="L54" i="47"/>
  <c r="L61" i="47"/>
  <c r="L63" i="47"/>
  <c r="L70" i="47"/>
  <c r="L71" i="47"/>
  <c r="L36" i="47"/>
  <c r="L39" i="47"/>
  <c r="L40" i="47"/>
  <c r="L41" i="47"/>
  <c r="L46" i="47"/>
  <c r="L16" i="47"/>
  <c r="L18" i="47"/>
  <c r="L29" i="47"/>
  <c r="L31" i="47"/>
  <c r="L51" i="47"/>
  <c r="L53" i="47"/>
  <c r="L65" i="47"/>
  <c r="L66" i="47"/>
  <c r="L55" i="47"/>
  <c r="L57" i="47"/>
  <c r="L67" i="47"/>
  <c r="L69" i="47"/>
  <c r="L43" i="47"/>
  <c r="L27" i="47"/>
  <c r="L49" i="47"/>
  <c r="L42" i="47"/>
  <c r="L58" i="47"/>
  <c r="L59" i="47"/>
  <c r="H17" i="47"/>
  <c r="H76" i="47" s="1"/>
  <c r="H21" i="47"/>
  <c r="H25" i="47"/>
  <c r="H16" i="47"/>
  <c r="H23" i="47"/>
  <c r="H30" i="47"/>
  <c r="H34" i="47"/>
  <c r="H82" i="47" s="1"/>
  <c r="H38" i="47"/>
  <c r="H18" i="47"/>
  <c r="H19" i="47"/>
  <c r="H20" i="47"/>
  <c r="H22" i="47"/>
  <c r="H32" i="47"/>
  <c r="H39" i="47"/>
  <c r="H41" i="47"/>
  <c r="H44" i="47"/>
  <c r="H48" i="47"/>
  <c r="H52" i="47"/>
  <c r="H56" i="47"/>
  <c r="H60" i="47"/>
  <c r="H64" i="47"/>
  <c r="H68" i="47"/>
  <c r="H27" i="47"/>
  <c r="H28" i="47"/>
  <c r="H40" i="47"/>
  <c r="H42" i="47"/>
  <c r="H49" i="47"/>
  <c r="H51" i="47"/>
  <c r="H58" i="47"/>
  <c r="H65" i="47"/>
  <c r="H67" i="47"/>
  <c r="H71" i="47"/>
  <c r="H29" i="47"/>
  <c r="H31" i="47"/>
  <c r="H43" i="47"/>
  <c r="H45" i="47"/>
  <c r="H59" i="47"/>
  <c r="H61" i="47"/>
  <c r="H15" i="47"/>
  <c r="H24" i="47"/>
  <c r="H36" i="47"/>
  <c r="H46" i="47"/>
  <c r="H47" i="47"/>
  <c r="H62" i="47"/>
  <c r="H63" i="47"/>
  <c r="H53" i="47"/>
  <c r="H54" i="47"/>
  <c r="H33" i="47"/>
  <c r="H81" i="47" s="1"/>
  <c r="H35" i="47"/>
  <c r="H55" i="47"/>
  <c r="H57" i="47"/>
  <c r="H26" i="47"/>
  <c r="H37" i="47"/>
  <c r="H50" i="47"/>
  <c r="H66" i="47"/>
  <c r="G69" i="46"/>
  <c r="G65" i="46"/>
  <c r="G61" i="46"/>
  <c r="G57" i="46"/>
  <c r="G53" i="46"/>
  <c r="G49" i="46"/>
  <c r="G45" i="46"/>
  <c r="G41" i="46"/>
  <c r="G37" i="46"/>
  <c r="G33" i="46"/>
  <c r="G29" i="46"/>
  <c r="G25" i="46"/>
  <c r="G21" i="46"/>
  <c r="G17" i="46"/>
  <c r="AH71" i="46"/>
  <c r="AD71" i="46"/>
  <c r="Z71" i="46"/>
  <c r="V71" i="46"/>
  <c r="R71" i="46"/>
  <c r="M71" i="46"/>
  <c r="I71" i="46"/>
  <c r="AH70" i="46"/>
  <c r="AD70" i="46"/>
  <c r="Z70" i="46"/>
  <c r="V70" i="46"/>
  <c r="R70" i="46"/>
  <c r="M70" i="46"/>
  <c r="I70" i="46"/>
  <c r="AH69" i="46"/>
  <c r="AD69" i="46"/>
  <c r="Z69" i="46"/>
  <c r="V69" i="46"/>
  <c r="R69" i="46"/>
  <c r="M69" i="46"/>
  <c r="I69" i="46"/>
  <c r="AH68" i="46"/>
  <c r="AC68" i="46"/>
  <c r="X68" i="46"/>
  <c r="S68" i="46"/>
  <c r="L68" i="46"/>
  <c r="AJ67" i="46"/>
  <c r="AE67" i="46"/>
  <c r="X67" i="46"/>
  <c r="P67" i="46"/>
  <c r="AJ66" i="46"/>
  <c r="AB66" i="46"/>
  <c r="T66" i="46"/>
  <c r="K66" i="46"/>
  <c r="AF65" i="46"/>
  <c r="X65" i="46"/>
  <c r="P65" i="46"/>
  <c r="AJ64" i="46"/>
  <c r="AB64" i="46"/>
  <c r="T64" i="46"/>
  <c r="K64" i="46"/>
  <c r="AF63" i="46"/>
  <c r="X63" i="46"/>
  <c r="P63" i="46"/>
  <c r="AJ62" i="46"/>
  <c r="AB62" i="46"/>
  <c r="T62" i="46"/>
  <c r="K62" i="46"/>
  <c r="AF61" i="46"/>
  <c r="X61" i="46"/>
  <c r="P61" i="46"/>
  <c r="AJ60" i="46"/>
  <c r="AB60" i="46"/>
  <c r="T60" i="46"/>
  <c r="K60" i="46"/>
  <c r="AF59" i="46"/>
  <c r="X59" i="46"/>
  <c r="P59" i="46"/>
  <c r="AJ58" i="46"/>
  <c r="AB58" i="46"/>
  <c r="T58" i="46"/>
  <c r="K58" i="46"/>
  <c r="AF57" i="46"/>
  <c r="X57" i="46"/>
  <c r="P57" i="46"/>
  <c r="AJ56" i="46"/>
  <c r="AB56" i="46"/>
  <c r="T56" i="46"/>
  <c r="K56" i="46"/>
  <c r="AF55" i="46"/>
  <c r="X55" i="46"/>
  <c r="P55" i="46"/>
  <c r="AJ54" i="46"/>
  <c r="AB54" i="46"/>
  <c r="T54" i="46"/>
  <c r="K54" i="46"/>
  <c r="AF53" i="46"/>
  <c r="X53" i="46"/>
  <c r="P53" i="46"/>
  <c r="AJ52" i="46"/>
  <c r="AB52" i="46"/>
  <c r="T52" i="46"/>
  <c r="K52" i="46"/>
  <c r="AF51" i="46"/>
  <c r="X51" i="46"/>
  <c r="P51" i="46"/>
  <c r="AJ50" i="46"/>
  <c r="AB50" i="46"/>
  <c r="T50" i="46"/>
  <c r="K50" i="46"/>
  <c r="AF49" i="46"/>
  <c r="X49" i="46"/>
  <c r="P49" i="46"/>
  <c r="AJ48" i="46"/>
  <c r="AB48" i="46"/>
  <c r="T48" i="46"/>
  <c r="K48" i="46"/>
  <c r="AF47" i="46"/>
  <c r="X47" i="46"/>
  <c r="P47" i="46"/>
  <c r="AJ46" i="46"/>
  <c r="AB46" i="46"/>
  <c r="T46" i="46"/>
  <c r="K46" i="46"/>
  <c r="AF45" i="46"/>
  <c r="X45" i="46"/>
  <c r="P45" i="46"/>
  <c r="AJ44" i="46"/>
  <c r="AB44" i="46"/>
  <c r="T44" i="46"/>
  <c r="K44" i="46"/>
  <c r="AF43" i="46"/>
  <c r="X43" i="46"/>
  <c r="P43" i="46"/>
  <c r="AJ42" i="46"/>
  <c r="AB42" i="46"/>
  <c r="T42" i="46"/>
  <c r="K42" i="46"/>
  <c r="AF41" i="46"/>
  <c r="X41" i="46"/>
  <c r="P41" i="46"/>
  <c r="AJ40" i="46"/>
  <c r="AB40" i="46"/>
  <c r="T40" i="46"/>
  <c r="K40" i="46"/>
  <c r="AF39" i="46"/>
  <c r="X39" i="46"/>
  <c r="P39" i="46"/>
  <c r="AJ38" i="46"/>
  <c r="AB38" i="46"/>
  <c r="T38" i="46"/>
  <c r="K38" i="46"/>
  <c r="AF37" i="46"/>
  <c r="X37" i="46"/>
  <c r="P37" i="46"/>
  <c r="AJ36" i="46"/>
  <c r="AB36" i="46"/>
  <c r="T36" i="46"/>
  <c r="K36" i="46"/>
  <c r="AF35" i="46"/>
  <c r="X35" i="46"/>
  <c r="P35" i="46"/>
  <c r="AJ34" i="46"/>
  <c r="AJ82" i="46" s="1"/>
  <c r="AB34" i="46"/>
  <c r="AB82" i="46" s="1"/>
  <c r="T34" i="46"/>
  <c r="T82" i="46" s="1"/>
  <c r="K34" i="46"/>
  <c r="K82" i="46" s="1"/>
  <c r="AF33" i="46"/>
  <c r="AF81" i="46" s="1"/>
  <c r="X33" i="46"/>
  <c r="X81" i="46" s="1"/>
  <c r="P33" i="46"/>
  <c r="P81" i="46" s="1"/>
  <c r="AJ32" i="46"/>
  <c r="AB32" i="46"/>
  <c r="T32" i="46"/>
  <c r="J32" i="46"/>
  <c r="AB31" i="46"/>
  <c r="R31" i="46"/>
  <c r="AI30" i="46"/>
  <c r="X30" i="46"/>
  <c r="M30" i="46"/>
  <c r="AE29" i="46"/>
  <c r="T29" i="46"/>
  <c r="I29" i="46"/>
  <c r="AA28" i="46"/>
  <c r="P28" i="46"/>
  <c r="AB27" i="46"/>
  <c r="K27" i="46"/>
  <c r="X26" i="46"/>
  <c r="AJ25" i="46"/>
  <c r="T25" i="46"/>
  <c r="T79" i="46" s="1"/>
  <c r="AF24" i="46"/>
  <c r="P24" i="46"/>
  <c r="AB23" i="46"/>
  <c r="K23" i="46"/>
  <c r="X22" i="46"/>
  <c r="AJ21" i="46"/>
  <c r="AJ77" i="46" s="1"/>
  <c r="S21" i="46"/>
  <c r="Z20" i="46"/>
  <c r="Z77" i="46" s="1"/>
  <c r="AF19" i="46"/>
  <c r="AF18" i="46"/>
  <c r="AB17" i="46"/>
  <c r="AB76" i="46" s="1"/>
  <c r="M16" i="46"/>
  <c r="M75" i="46" s="1"/>
  <c r="AB71" i="47"/>
  <c r="H70" i="47"/>
  <c r="I68" i="47"/>
  <c r="I66" i="47"/>
  <c r="K64" i="47"/>
  <c r="L62" i="47"/>
  <c r="M60" i="47"/>
  <c r="P58" i="47"/>
  <c r="P56" i="47"/>
  <c r="Q54" i="47"/>
  <c r="S52" i="47"/>
  <c r="L50" i="47"/>
  <c r="W47" i="47"/>
  <c r="AH44" i="47"/>
  <c r="Q42" i="47"/>
  <c r="Q84" i="47" s="1"/>
  <c r="T38" i="47"/>
  <c r="I32" i="47"/>
  <c r="R23" i="47"/>
  <c r="O71" i="47"/>
  <c r="O69" i="47"/>
  <c r="O67" i="47"/>
  <c r="O65" i="47"/>
  <c r="O63" i="47"/>
  <c r="O61" i="47"/>
  <c r="O59" i="47"/>
  <c r="O57" i="47"/>
  <c r="O55" i="47"/>
  <c r="O53" i="47"/>
  <c r="O51" i="47"/>
  <c r="O49" i="47"/>
  <c r="O47" i="47"/>
  <c r="O45" i="47"/>
  <c r="O43" i="47"/>
  <c r="O41" i="47"/>
  <c r="O39" i="47"/>
  <c r="O37" i="47"/>
  <c r="D37" i="47" s="1"/>
  <c r="O35" i="47"/>
  <c r="O33" i="47"/>
  <c r="O81" i="47" s="1"/>
  <c r="O31" i="47"/>
  <c r="O29" i="47"/>
  <c r="O27" i="47"/>
  <c r="O25" i="47"/>
  <c r="O23" i="47"/>
  <c r="O21" i="47"/>
  <c r="O19" i="47"/>
  <c r="O17" i="47"/>
  <c r="O76" i="47" s="1"/>
  <c r="O15" i="47"/>
  <c r="O70" i="47"/>
  <c r="O68" i="47"/>
  <c r="O66" i="47"/>
  <c r="O64" i="47"/>
  <c r="O62" i="47"/>
  <c r="O60" i="47"/>
  <c r="O58" i="47"/>
  <c r="O56" i="47"/>
  <c r="O54" i="47"/>
  <c r="O52" i="47"/>
  <c r="O50" i="47"/>
  <c r="O48" i="47"/>
  <c r="O46" i="47"/>
  <c r="O44" i="47"/>
  <c r="O42" i="47"/>
  <c r="O40" i="47"/>
  <c r="O38" i="47"/>
  <c r="O36" i="47"/>
  <c r="O34" i="47"/>
  <c r="O82" i="47" s="1"/>
  <c r="O32" i="47"/>
  <c r="O30" i="47"/>
  <c r="O28" i="47"/>
  <c r="O26" i="47"/>
  <c r="O24" i="47"/>
  <c r="O22" i="47"/>
  <c r="O20" i="47"/>
  <c r="O18" i="47"/>
  <c r="O68" i="46"/>
  <c r="O64" i="46"/>
  <c r="O60" i="46"/>
  <c r="O56" i="46"/>
  <c r="O52" i="46"/>
  <c r="O48" i="46"/>
  <c r="O44" i="46"/>
  <c r="O40" i="46"/>
  <c r="O36" i="46"/>
  <c r="O32" i="46"/>
  <c r="O28" i="46"/>
  <c r="O24" i="46"/>
  <c r="O20" i="46"/>
  <c r="O16" i="46"/>
  <c r="O71" i="46"/>
  <c r="O67" i="46"/>
  <c r="O63" i="46"/>
  <c r="O59" i="46"/>
  <c r="O55" i="46"/>
  <c r="O51" i="46"/>
  <c r="O47" i="46"/>
  <c r="O43" i="46"/>
  <c r="O39" i="46"/>
  <c r="O35" i="46"/>
  <c r="O31" i="46"/>
  <c r="O27" i="46"/>
  <c r="O23" i="46"/>
  <c r="O19" i="46"/>
  <c r="O15" i="46"/>
  <c r="O70" i="46"/>
  <c r="O66" i="46"/>
  <c r="O62" i="46"/>
  <c r="O58" i="46"/>
  <c r="O54" i="46"/>
  <c r="O50" i="46"/>
  <c r="O46" i="46"/>
  <c r="O42" i="46"/>
  <c r="O38" i="46"/>
  <c r="O34" i="46"/>
  <c r="O82" i="46" s="1"/>
  <c r="O30" i="46"/>
  <c r="O26" i="46"/>
  <c r="O22" i="46"/>
  <c r="O18" i="46"/>
  <c r="O69" i="46"/>
  <c r="O65" i="46"/>
  <c r="O61" i="46"/>
  <c r="O57" i="46"/>
  <c r="O53" i="46"/>
  <c r="O49" i="46"/>
  <c r="O45" i="46"/>
  <c r="O41" i="46"/>
  <c r="O37" i="46"/>
  <c r="O33" i="46"/>
  <c r="O81" i="46" s="1"/>
  <c r="O29" i="46"/>
  <c r="O25" i="46"/>
  <c r="O21" i="46"/>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42" i="12"/>
  <c r="D43" i="12"/>
  <c r="D44" i="12"/>
  <c r="D45" i="12"/>
  <c r="H14" i="12"/>
  <c r="I14" i="12"/>
  <c r="J14" i="12"/>
  <c r="K14" i="12"/>
  <c r="L14" i="12"/>
  <c r="M14" i="12"/>
  <c r="G14" i="12"/>
  <c r="D43" i="46" l="1"/>
  <c r="AF84" i="46"/>
  <c r="K80" i="46"/>
  <c r="D59" i="46"/>
  <c r="D54" i="47"/>
  <c r="X80" i="47"/>
  <c r="D27" i="46"/>
  <c r="D46" i="47"/>
  <c r="AB84" i="46"/>
  <c r="P79" i="47"/>
  <c r="T78" i="47"/>
  <c r="X78" i="47"/>
  <c r="AF75" i="47"/>
  <c r="W78" i="46"/>
  <c r="AE75" i="46"/>
  <c r="V84" i="47"/>
  <c r="V83" i="47"/>
  <c r="J83" i="46"/>
  <c r="V83" i="46"/>
  <c r="U84" i="46"/>
  <c r="M84" i="47"/>
  <c r="AG80" i="47"/>
  <c r="Z80" i="46"/>
  <c r="Q75" i="46"/>
  <c r="S77" i="47"/>
  <c r="R79" i="47"/>
  <c r="AD79" i="47"/>
  <c r="Q80" i="46"/>
  <c r="D29" i="46"/>
  <c r="F21" i="46"/>
  <c r="F37" i="46"/>
  <c r="F53" i="46"/>
  <c r="F69" i="46"/>
  <c r="F63" i="46"/>
  <c r="F16" i="46"/>
  <c r="F52" i="46"/>
  <c r="F18" i="46"/>
  <c r="F34" i="46"/>
  <c r="F50" i="46"/>
  <c r="F66" i="46"/>
  <c r="F19" i="46"/>
  <c r="F47" i="46"/>
  <c r="F68" i="46"/>
  <c r="F55" i="47"/>
  <c r="F60" i="47"/>
  <c r="F32" i="47"/>
  <c r="F56" i="47"/>
  <c r="F29" i="47"/>
  <c r="F57" i="47"/>
  <c r="F23" i="47"/>
  <c r="F31" i="47"/>
  <c r="F26" i="47"/>
  <c r="F41" i="46"/>
  <c r="X83" i="47"/>
  <c r="AB75" i="47"/>
  <c r="F35" i="46"/>
  <c r="F67" i="46"/>
  <c r="F28" i="46"/>
  <c r="F60" i="46"/>
  <c r="V79" i="46"/>
  <c r="AH79" i="46"/>
  <c r="AG84" i="47"/>
  <c r="H84" i="46"/>
  <c r="F22" i="46"/>
  <c r="F38" i="46"/>
  <c r="F54" i="46"/>
  <c r="F70" i="46"/>
  <c r="U83" i="47"/>
  <c r="U80" i="47"/>
  <c r="Y83" i="47"/>
  <c r="F27" i="46"/>
  <c r="F59" i="46"/>
  <c r="F24" i="46"/>
  <c r="AE84" i="47"/>
  <c r="F34" i="47"/>
  <c r="F51" i="47"/>
  <c r="F50" i="47"/>
  <c r="F17" i="47"/>
  <c r="F46" i="47"/>
  <c r="F42" i="47"/>
  <c r="F54" i="47"/>
  <c r="F69" i="47"/>
  <c r="F53" i="47"/>
  <c r="F30" i="47"/>
  <c r="F20" i="47"/>
  <c r="F27" i="47"/>
  <c r="F22" i="47"/>
  <c r="AD80" i="47"/>
  <c r="F48" i="46"/>
  <c r="AI77" i="47"/>
  <c r="AD79" i="46"/>
  <c r="F15" i="47"/>
  <c r="F23" i="46"/>
  <c r="F67" i="47"/>
  <c r="F52" i="47"/>
  <c r="F38" i="47"/>
  <c r="F43" i="47"/>
  <c r="F37" i="47"/>
  <c r="F32" i="46"/>
  <c r="AB80" i="46"/>
  <c r="P84" i="46"/>
  <c r="F25" i="46"/>
  <c r="F57" i="46"/>
  <c r="F29" i="46"/>
  <c r="F45" i="46"/>
  <c r="F61" i="46"/>
  <c r="U83" i="46"/>
  <c r="F43" i="46"/>
  <c r="F36" i="46"/>
  <c r="F26" i="46"/>
  <c r="F42" i="46"/>
  <c r="F58" i="46"/>
  <c r="Y84" i="47"/>
  <c r="F16" i="47"/>
  <c r="F31" i="46"/>
  <c r="F71" i="46"/>
  <c r="F40" i="46"/>
  <c r="F59" i="47"/>
  <c r="F66" i="47"/>
  <c r="F48" i="47"/>
  <c r="F71" i="47"/>
  <c r="F44" i="47"/>
  <c r="F25" i="47"/>
  <c r="F70" i="47"/>
  <c r="F47" i="47"/>
  <c r="F65" i="47"/>
  <c r="F49" i="47"/>
  <c r="F28" i="47"/>
  <c r="F39" i="47"/>
  <c r="F21" i="47"/>
  <c r="F18" i="47"/>
  <c r="F64" i="46"/>
  <c r="N80" i="46"/>
  <c r="D45" i="46"/>
  <c r="D61" i="46"/>
  <c r="D22" i="46"/>
  <c r="D38" i="46"/>
  <c r="D54" i="46"/>
  <c r="D70" i="46"/>
  <c r="D32" i="46"/>
  <c r="D48" i="46"/>
  <c r="D64" i="46"/>
  <c r="D22" i="47"/>
  <c r="E22" i="47" s="1" a="1"/>
  <c r="E22" i="47" s="1"/>
  <c r="D30" i="47"/>
  <c r="D38" i="47"/>
  <c r="D62" i="47"/>
  <c r="D70" i="47"/>
  <c r="D21" i="47"/>
  <c r="D29" i="47"/>
  <c r="D45" i="47"/>
  <c r="D53" i="47"/>
  <c r="D61" i="47"/>
  <c r="D69" i="47"/>
  <c r="F17" i="46"/>
  <c r="F33" i="46"/>
  <c r="F49" i="46"/>
  <c r="F65" i="46"/>
  <c r="L77" i="47"/>
  <c r="X79" i="47"/>
  <c r="AJ78" i="47"/>
  <c r="AA84" i="46"/>
  <c r="AE78" i="46"/>
  <c r="AE80" i="46"/>
  <c r="AI75" i="46"/>
  <c r="F55" i="46"/>
  <c r="AG83" i="46"/>
  <c r="F44" i="46"/>
  <c r="J84" i="46"/>
  <c r="J79" i="46"/>
  <c r="J77" i="46"/>
  <c r="V84" i="46"/>
  <c r="AH84" i="46"/>
  <c r="AD77" i="46"/>
  <c r="Y84" i="46"/>
  <c r="F30" i="46"/>
  <c r="F46" i="46"/>
  <c r="F62" i="46"/>
  <c r="Q83" i="47"/>
  <c r="Y78" i="47"/>
  <c r="X75" i="46"/>
  <c r="F39" i="46"/>
  <c r="J78" i="47"/>
  <c r="J79" i="47"/>
  <c r="N84" i="47"/>
  <c r="N78" i="47"/>
  <c r="N79" i="47"/>
  <c r="F56" i="46"/>
  <c r="K84" i="47"/>
  <c r="W77" i="47"/>
  <c r="AE79" i="47"/>
  <c r="F68" i="47"/>
  <c r="F58" i="47"/>
  <c r="F64" i="47"/>
  <c r="F40" i="47"/>
  <c r="F62" i="47"/>
  <c r="F36" i="47"/>
  <c r="F33" i="47"/>
  <c r="F63" i="47"/>
  <c r="F41" i="47"/>
  <c r="F61" i="47"/>
  <c r="F45" i="47"/>
  <c r="F24" i="47"/>
  <c r="F35" i="47"/>
  <c r="F19" i="47"/>
  <c r="F51" i="46"/>
  <c r="R80" i="47"/>
  <c r="AD77" i="47"/>
  <c r="F20" i="46"/>
  <c r="S84" i="47"/>
  <c r="AA79" i="47"/>
  <c r="AA80" i="47"/>
  <c r="AA83" i="47"/>
  <c r="AI78" i="47"/>
  <c r="N75" i="46"/>
  <c r="AD84" i="46"/>
  <c r="F15" i="46"/>
  <c r="G81" i="46"/>
  <c r="D81" i="46" s="1"/>
  <c r="E65" i="46" a="1"/>
  <c r="E65" i="46" s="1"/>
  <c r="E55" i="46" a="1"/>
  <c r="E55" i="46" s="1"/>
  <c r="E46" i="46" a="1"/>
  <c r="E46" i="46" s="1"/>
  <c r="E62" i="46" a="1"/>
  <c r="E62" i="46" s="1"/>
  <c r="E56" i="46" a="1"/>
  <c r="E56" i="46" s="1"/>
  <c r="E58" i="47" a="1"/>
  <c r="E58" i="47" s="1"/>
  <c r="G81" i="47"/>
  <c r="E51" i="46" a="1"/>
  <c r="E51" i="46" s="1"/>
  <c r="AJ79" i="46"/>
  <c r="R80" i="46"/>
  <c r="E53" i="46" a="1"/>
  <c r="E53" i="46" s="1"/>
  <c r="E69" i="46" a="1"/>
  <c r="E69" i="46" s="1"/>
  <c r="E63" i="46" a="1"/>
  <c r="E63" i="46" s="1"/>
  <c r="E52" i="46" a="1"/>
  <c r="E52" i="46" s="1"/>
  <c r="G82" i="46"/>
  <c r="D82" i="46" s="1"/>
  <c r="E50" i="46" a="1"/>
  <c r="E50" i="46" s="1"/>
  <c r="E66" i="46" a="1"/>
  <c r="E66" i="46" s="1"/>
  <c r="M83" i="47"/>
  <c r="M14" i="47"/>
  <c r="Q79" i="47"/>
  <c r="U75" i="47"/>
  <c r="AG83" i="47"/>
  <c r="E47" i="46" a="1"/>
  <c r="E47" i="46" s="1"/>
  <c r="J80" i="47"/>
  <c r="J75" i="47"/>
  <c r="Z79" i="47"/>
  <c r="Z75" i="47"/>
  <c r="E68" i="46" a="1"/>
  <c r="E68" i="46" s="1"/>
  <c r="AE78" i="47"/>
  <c r="AE83" i="47"/>
  <c r="E67" i="47" a="1"/>
  <c r="E67" i="47" s="1"/>
  <c r="E55" i="47" a="1"/>
  <c r="E55" i="47" s="1"/>
  <c r="E52" i="47" a="1"/>
  <c r="E52" i="47" s="1"/>
  <c r="E38" i="47" a="1"/>
  <c r="E38" i="47" s="1"/>
  <c r="E60" i="47" a="1"/>
  <c r="E60" i="47" s="1"/>
  <c r="E43" i="47" a="1"/>
  <c r="E43" i="47" s="1"/>
  <c r="E56" i="47" a="1"/>
  <c r="E56" i="47" s="1"/>
  <c r="E29" i="47" a="1"/>
  <c r="E29" i="47" s="1"/>
  <c r="E57" i="47" a="1"/>
  <c r="E57" i="47" s="1"/>
  <c r="E37" i="47" a="1"/>
  <c r="E37" i="47" s="1"/>
  <c r="G80" i="47"/>
  <c r="R78" i="47"/>
  <c r="AD75" i="47"/>
  <c r="E32" i="46" a="1"/>
  <c r="E32" i="46" s="1"/>
  <c r="S78" i="47"/>
  <c r="S75" i="47"/>
  <c r="S83" i="47"/>
  <c r="AA77" i="47"/>
  <c r="AI83" i="47"/>
  <c r="E49" i="46" a="1"/>
  <c r="E49" i="46" s="1"/>
  <c r="E44" i="46" a="1"/>
  <c r="E44" i="46" s="1"/>
  <c r="Z77" i="47"/>
  <c r="E68" i="47" a="1"/>
  <c r="E68" i="47" s="1"/>
  <c r="E64" i="47" a="1"/>
  <c r="E64" i="47" s="1"/>
  <c r="E62" i="47" a="1"/>
  <c r="E62" i="47" s="1"/>
  <c r="E63" i="47" a="1"/>
  <c r="E63" i="47" s="1"/>
  <c r="E45" i="47" a="1"/>
  <c r="E45" i="47" s="1"/>
  <c r="G78" i="47"/>
  <c r="X78" i="46"/>
  <c r="G79" i="46"/>
  <c r="E67" i="46" a="1"/>
  <c r="E67" i="46" s="1"/>
  <c r="U79" i="46"/>
  <c r="AG79" i="46"/>
  <c r="E60" i="46" a="1"/>
  <c r="E60" i="46" s="1"/>
  <c r="E22" i="46" a="1"/>
  <c r="E22" i="46" s="1"/>
  <c r="E38" i="46" a="1"/>
  <c r="E38" i="46" s="1"/>
  <c r="E54" i="46" a="1"/>
  <c r="E54" i="46" s="1"/>
  <c r="E70" i="46" a="1"/>
  <c r="E70" i="46" s="1"/>
  <c r="I14" i="47"/>
  <c r="I77" i="47"/>
  <c r="Y77" i="47"/>
  <c r="AC79" i="47"/>
  <c r="AG75" i="47"/>
  <c r="AG79" i="47"/>
  <c r="E27" i="46" a="1"/>
  <c r="E27" i="46" s="1"/>
  <c r="E59" i="46" a="1"/>
  <c r="E59" i="46" s="1"/>
  <c r="J14" i="47"/>
  <c r="N75" i="47"/>
  <c r="Z80" i="47"/>
  <c r="K77" i="47"/>
  <c r="K80" i="47"/>
  <c r="K83" i="47"/>
  <c r="K14" i="47"/>
  <c r="AE77" i="47"/>
  <c r="AE75" i="47"/>
  <c r="G82" i="47"/>
  <c r="D82" i="47" s="1"/>
  <c r="E51" i="47" a="1"/>
  <c r="E51" i="47" s="1"/>
  <c r="E50" i="47" a="1"/>
  <c r="E50" i="47" s="1"/>
  <c r="G76" i="47"/>
  <c r="D76" i="47" s="1"/>
  <c r="E46" i="47" a="1"/>
  <c r="E46" i="47" s="1"/>
  <c r="G84" i="47"/>
  <c r="E42" i="47" a="1"/>
  <c r="E42" i="47" s="1"/>
  <c r="G83" i="47"/>
  <c r="G14" i="47"/>
  <c r="E54" i="47" a="1"/>
  <c r="E54" i="47" s="1"/>
  <c r="E69" i="47" a="1"/>
  <c r="E69" i="47" s="1"/>
  <c r="E53" i="47" a="1"/>
  <c r="E53" i="47" s="1"/>
  <c r="E30" i="47" a="1"/>
  <c r="E30" i="47" s="1"/>
  <c r="G77" i="47"/>
  <c r="E48" i="46" a="1"/>
  <c r="E48" i="46" s="1"/>
  <c r="AA78" i="47"/>
  <c r="AA84" i="47"/>
  <c r="AI80" i="47"/>
  <c r="T79" i="47"/>
  <c r="E61" i="47" a="1"/>
  <c r="E61" i="47" s="1"/>
  <c r="K84" i="46"/>
  <c r="E57" i="46" a="1"/>
  <c r="E57" i="46" s="1"/>
  <c r="H14" i="47"/>
  <c r="E29" i="46" a="1"/>
  <c r="E29" i="46" s="1"/>
  <c r="E45" i="46" a="1"/>
  <c r="E45" i="46" s="1"/>
  <c r="E61" i="46" a="1"/>
  <c r="E61" i="46" s="1"/>
  <c r="L14" i="47"/>
  <c r="E43" i="46" a="1"/>
  <c r="E43" i="46" s="1"/>
  <c r="L84" i="46"/>
  <c r="Q84" i="46"/>
  <c r="E42" i="46" a="1"/>
  <c r="E42" i="46" s="1"/>
  <c r="E58" i="46" a="1"/>
  <c r="E58" i="46" s="1"/>
  <c r="M79" i="47"/>
  <c r="AC75" i="47"/>
  <c r="AG77" i="47"/>
  <c r="H80" i="46"/>
  <c r="L79" i="46"/>
  <c r="G75" i="47"/>
  <c r="G80" i="46"/>
  <c r="E71" i="46" a="1"/>
  <c r="E71" i="46" s="1"/>
  <c r="J84" i="47"/>
  <c r="J77" i="47"/>
  <c r="N77" i="47"/>
  <c r="Z84" i="47"/>
  <c r="Z78" i="47"/>
  <c r="W75" i="47"/>
  <c r="W84" i="47"/>
  <c r="W78" i="47"/>
  <c r="W83" i="47"/>
  <c r="AE80" i="47"/>
  <c r="Z79" i="46"/>
  <c r="E59" i="47" a="1"/>
  <c r="E59" i="47" s="1"/>
  <c r="E66" i="47" a="1"/>
  <c r="E66" i="47" s="1"/>
  <c r="E48" i="47" a="1"/>
  <c r="E48" i="47" s="1"/>
  <c r="E71" i="47" a="1"/>
  <c r="E71" i="47" s="1"/>
  <c r="E44" i="47" a="1"/>
  <c r="E44" i="47" s="1"/>
  <c r="E70" i="47" a="1"/>
  <c r="E70" i="47" s="1"/>
  <c r="E47" i="47" a="1"/>
  <c r="E47" i="47" s="1"/>
  <c r="E65" i="47" a="1"/>
  <c r="E65" i="47" s="1"/>
  <c r="E49" i="47" a="1"/>
  <c r="E49" i="47" s="1"/>
  <c r="E21" i="47" a="1"/>
  <c r="E21" i="47" s="1"/>
  <c r="R84" i="47"/>
  <c r="R75" i="47"/>
  <c r="AD78" i="47"/>
  <c r="E64" i="46" a="1"/>
  <c r="E64" i="46" s="1"/>
  <c r="AA75" i="47"/>
  <c r="AI75" i="47"/>
  <c r="D17" i="46"/>
  <c r="G76" i="46"/>
  <c r="O78" i="46"/>
  <c r="O79" i="46"/>
  <c r="O77" i="47"/>
  <c r="AF78" i="46"/>
  <c r="T84" i="46"/>
  <c r="X84" i="46"/>
  <c r="H80" i="47"/>
  <c r="H84" i="47"/>
  <c r="L84" i="47"/>
  <c r="L80" i="47"/>
  <c r="L83" i="47"/>
  <c r="P84" i="47"/>
  <c r="P83" i="47"/>
  <c r="T84" i="47"/>
  <c r="T83" i="47"/>
  <c r="X75" i="47"/>
  <c r="AJ84" i="47"/>
  <c r="AJ79" i="47"/>
  <c r="K77" i="46"/>
  <c r="K83" i="46"/>
  <c r="S75" i="46"/>
  <c r="W84" i="46"/>
  <c r="W77" i="46"/>
  <c r="AA80" i="46"/>
  <c r="AA77" i="46"/>
  <c r="AE84" i="46"/>
  <c r="V80" i="47"/>
  <c r="D16" i="47"/>
  <c r="E16" i="47" s="1" a="1"/>
  <c r="E16" i="47" s="1"/>
  <c r="V75" i="47"/>
  <c r="AH83" i="47"/>
  <c r="AH75" i="47"/>
  <c r="I84" i="46"/>
  <c r="I83" i="46"/>
  <c r="I79" i="46"/>
  <c r="I75" i="46"/>
  <c r="U78" i="46"/>
  <c r="U75" i="46"/>
  <c r="AG78" i="46"/>
  <c r="AG75" i="46"/>
  <c r="J75" i="46"/>
  <c r="V78" i="46"/>
  <c r="V77" i="46"/>
  <c r="V75" i="46"/>
  <c r="AH78" i="46"/>
  <c r="AH77" i="46"/>
  <c r="AH83" i="46"/>
  <c r="AA78" i="46"/>
  <c r="G84" i="46"/>
  <c r="I79" i="47"/>
  <c r="I75" i="47"/>
  <c r="Q77" i="47"/>
  <c r="Y75" i="47"/>
  <c r="AC83" i="47"/>
  <c r="K75" i="47"/>
  <c r="D16" i="46"/>
  <c r="O75" i="46"/>
  <c r="AB78" i="47"/>
  <c r="K78" i="46"/>
  <c r="AE79" i="46"/>
  <c r="AH84" i="47"/>
  <c r="I78" i="46"/>
  <c r="U77" i="46"/>
  <c r="AG77" i="46"/>
  <c r="AI78" i="46"/>
  <c r="G83" i="46"/>
  <c r="I84" i="47"/>
  <c r="M77" i="47"/>
  <c r="U79" i="47"/>
  <c r="Y79" i="47"/>
  <c r="AC80" i="47"/>
  <c r="AC77" i="47"/>
  <c r="K78" i="47"/>
  <c r="D81" i="47"/>
  <c r="O84" i="46"/>
  <c r="O83" i="46"/>
  <c r="O80" i="46"/>
  <c r="O77" i="46"/>
  <c r="O78" i="47"/>
  <c r="O83" i="47"/>
  <c r="O80" i="47"/>
  <c r="S77" i="46"/>
  <c r="AJ84" i="46"/>
  <c r="H78" i="47"/>
  <c r="H75" i="47"/>
  <c r="L78" i="47"/>
  <c r="L79" i="47"/>
  <c r="P78" i="47"/>
  <c r="T77" i="47"/>
  <c r="X77" i="47"/>
  <c r="AB84" i="47"/>
  <c r="AF84" i="47"/>
  <c r="AF79" i="47"/>
  <c r="AF83" i="47"/>
  <c r="AJ83" i="47"/>
  <c r="AJ80" i="47"/>
  <c r="AJ75" i="47"/>
  <c r="S84" i="46"/>
  <c r="S78" i="46"/>
  <c r="S83" i="46"/>
  <c r="W75" i="46"/>
  <c r="AA79" i="46"/>
  <c r="AA75" i="46"/>
  <c r="AE77" i="46"/>
  <c r="AI84" i="46"/>
  <c r="AI77" i="46"/>
  <c r="AI83" i="46"/>
  <c r="AH80" i="46"/>
  <c r="V78" i="47"/>
  <c r="AH80" i="47"/>
  <c r="AH79" i="47"/>
  <c r="AH78" i="47"/>
  <c r="I80" i="46"/>
  <c r="G14" i="46"/>
  <c r="G75" i="46"/>
  <c r="V80" i="46"/>
  <c r="W79" i="46"/>
  <c r="S80" i="46"/>
  <c r="M75" i="47"/>
  <c r="U84" i="47"/>
  <c r="AC84" i="47"/>
  <c r="O75" i="47"/>
  <c r="O84" i="47"/>
  <c r="O79" i="47"/>
  <c r="P78" i="46"/>
  <c r="H83" i="47"/>
  <c r="H77" i="47"/>
  <c r="H79" i="47"/>
  <c r="L75" i="47"/>
  <c r="P75" i="47"/>
  <c r="P77" i="47"/>
  <c r="T80" i="47"/>
  <c r="T75" i="47"/>
  <c r="X84" i="47"/>
  <c r="AB77" i="47"/>
  <c r="AB79" i="47"/>
  <c r="AB80" i="47"/>
  <c r="AB83" i="47"/>
  <c r="AF78" i="47"/>
  <c r="AF77" i="47"/>
  <c r="AJ77" i="47"/>
  <c r="K75" i="46"/>
  <c r="S79" i="46"/>
  <c r="W83" i="46"/>
  <c r="AA83" i="46"/>
  <c r="AE83" i="46"/>
  <c r="AI79" i="46"/>
  <c r="V77" i="47"/>
  <c r="AH77" i="47"/>
  <c r="I77" i="46"/>
  <c r="J80" i="46"/>
  <c r="AH75" i="46"/>
  <c r="H14" i="46"/>
  <c r="H83" i="46"/>
  <c r="I83" i="47"/>
  <c r="Q75" i="47"/>
  <c r="U77" i="47"/>
  <c r="R77" i="47"/>
  <c r="I80" i="47"/>
  <c r="M78" i="47"/>
  <c r="AG78" i="47"/>
  <c r="L83" i="46"/>
  <c r="P79" i="46"/>
  <c r="P77" i="46"/>
  <c r="X77" i="46"/>
  <c r="AB77" i="46"/>
  <c r="AB83" i="46"/>
  <c r="AF79" i="46"/>
  <c r="AF77" i="46"/>
  <c r="AJ80" i="46"/>
  <c r="M77" i="46"/>
  <c r="J78" i="46"/>
  <c r="W79" i="47"/>
  <c r="Z75" i="46"/>
  <c r="G79" i="47"/>
  <c r="AD84" i="47"/>
  <c r="AC77" i="46"/>
  <c r="AD83" i="46"/>
  <c r="N84" i="46"/>
  <c r="AD78" i="46"/>
  <c r="L78" i="46"/>
  <c r="T80" i="46"/>
  <c r="T77" i="46"/>
  <c r="T75" i="46"/>
  <c r="AF75" i="46"/>
  <c r="Y79" i="46"/>
  <c r="K79" i="47"/>
  <c r="Z78" i="46"/>
  <c r="Z83" i="46"/>
  <c r="AD83" i="47"/>
  <c r="Q79" i="46"/>
  <c r="G77" i="46"/>
  <c r="N78" i="46"/>
  <c r="N83" i="46"/>
  <c r="AD75" i="46"/>
  <c r="AC84" i="46"/>
  <c r="AG84" i="46"/>
  <c r="I78" i="47"/>
  <c r="M80" i="47"/>
  <c r="H75" i="46"/>
  <c r="H79" i="46"/>
  <c r="L80" i="46"/>
  <c r="L77" i="46"/>
  <c r="P75" i="46"/>
  <c r="T83" i="46"/>
  <c r="X83" i="46"/>
  <c r="AB78" i="46"/>
  <c r="AF83" i="46"/>
  <c r="AJ78" i="46"/>
  <c r="AJ75" i="46"/>
  <c r="N77" i="46"/>
  <c r="N83" i="47"/>
  <c r="Z83" i="47"/>
  <c r="M79" i="46"/>
  <c r="M83" i="46"/>
  <c r="Y75" i="46"/>
  <c r="Y78" i="46"/>
  <c r="Y83" i="46"/>
  <c r="R79" i="46"/>
  <c r="R77" i="46"/>
  <c r="R83" i="46"/>
  <c r="Z84" i="46"/>
  <c r="R83" i="47"/>
  <c r="Q78" i="46"/>
  <c r="Q83" i="46"/>
  <c r="AC78" i="46"/>
  <c r="AC75" i="46"/>
  <c r="AI84" i="47"/>
  <c r="AI79" i="47"/>
  <c r="Q80" i="47"/>
  <c r="Q78" i="47"/>
  <c r="U78" i="47"/>
  <c r="Y80" i="47"/>
  <c r="AC78" i="47"/>
  <c r="H78" i="46"/>
  <c r="H77" i="46"/>
  <c r="L75" i="46"/>
  <c r="P83" i="46"/>
  <c r="T78" i="46"/>
  <c r="X79" i="46"/>
  <c r="AB75" i="46"/>
  <c r="AJ83" i="46"/>
  <c r="J83" i="47"/>
  <c r="M84" i="46"/>
  <c r="M78" i="46"/>
  <c r="Y77" i="46"/>
  <c r="G78" i="46"/>
  <c r="R84" i="46"/>
  <c r="R78" i="46"/>
  <c r="R75" i="46"/>
  <c r="Q77" i="46"/>
  <c r="AC80" i="46"/>
  <c r="AC83" i="46"/>
  <c r="D37" i="46"/>
  <c r="D30" i="46"/>
  <c r="D62" i="46"/>
  <c r="D35" i="46"/>
  <c r="D24" i="46"/>
  <c r="D18" i="47"/>
  <c r="E18" i="47" s="1" a="1"/>
  <c r="E18" i="47" s="1"/>
  <c r="D50" i="47"/>
  <c r="D57" i="47"/>
  <c r="J14" i="46"/>
  <c r="I14" i="46"/>
  <c r="D21" i="46"/>
  <c r="D53" i="46"/>
  <c r="D69" i="46"/>
  <c r="D46" i="46"/>
  <c r="D19" i="46"/>
  <c r="D51" i="46"/>
  <c r="D67" i="46"/>
  <c r="D40" i="46"/>
  <c r="D56" i="46"/>
  <c r="D26" i="47"/>
  <c r="E26" i="47" s="1" a="1"/>
  <c r="E26" i="47" s="1"/>
  <c r="D34" i="47"/>
  <c r="E34" i="47" s="1" a="1"/>
  <c r="E34" i="47" s="1"/>
  <c r="D42" i="47"/>
  <c r="D58" i="47"/>
  <c r="D66" i="47"/>
  <c r="D17" i="47"/>
  <c r="E17" i="47" s="1" a="1"/>
  <c r="E17" i="47" s="1"/>
  <c r="D25" i="47"/>
  <c r="E25" i="47" s="1" a="1"/>
  <c r="E25" i="47" s="1"/>
  <c r="D33" i="47"/>
  <c r="E33" i="47" s="1" a="1"/>
  <c r="E33" i="47" s="1"/>
  <c r="D41" i="47"/>
  <c r="E41" i="47" s="1" a="1"/>
  <c r="E41" i="47" s="1"/>
  <c r="D49" i="47"/>
  <c r="D65" i="47"/>
  <c r="D25" i="46"/>
  <c r="D41" i="46"/>
  <c r="D57" i="46"/>
  <c r="D18" i="46"/>
  <c r="D34" i="46"/>
  <c r="D50" i="46"/>
  <c r="D66" i="46"/>
  <c r="D23" i="46"/>
  <c r="D39" i="46"/>
  <c r="D55" i="46"/>
  <c r="D71" i="46"/>
  <c r="D28" i="46"/>
  <c r="D44" i="46"/>
  <c r="D60" i="46"/>
  <c r="D20" i="47"/>
  <c r="E20" i="47" s="1" a="1"/>
  <c r="E20" i="47" s="1"/>
  <c r="D28" i="47"/>
  <c r="E28" i="47" s="1" a="1"/>
  <c r="E28" i="47" s="1"/>
  <c r="D36" i="47"/>
  <c r="E36" i="47" s="1" a="1"/>
  <c r="E36" i="47" s="1"/>
  <c r="D44" i="47"/>
  <c r="D52" i="47"/>
  <c r="D60" i="47"/>
  <c r="D68" i="47"/>
  <c r="D19" i="47"/>
  <c r="E19" i="47" s="1" a="1"/>
  <c r="E19" i="47" s="1"/>
  <c r="D27" i="47"/>
  <c r="E27" i="47" s="1" a="1"/>
  <c r="E27" i="47" s="1"/>
  <c r="D35" i="47"/>
  <c r="E35" i="47" s="1" a="1"/>
  <c r="E35" i="47" s="1"/>
  <c r="D43" i="47"/>
  <c r="D51" i="47"/>
  <c r="D59" i="47"/>
  <c r="D67" i="47"/>
  <c r="K14" i="46"/>
  <c r="M14" i="46"/>
  <c r="D33" i="46"/>
  <c r="D49" i="46"/>
  <c r="D65" i="46"/>
  <c r="D26" i="46"/>
  <c r="D42" i="46"/>
  <c r="D58" i="46"/>
  <c r="D15" i="46"/>
  <c r="D31" i="46"/>
  <c r="D47" i="46"/>
  <c r="D63" i="46"/>
  <c r="D20" i="46"/>
  <c r="D36" i="46"/>
  <c r="D52" i="46"/>
  <c r="D68" i="46"/>
  <c r="D24" i="47"/>
  <c r="E24" i="47" s="1" a="1"/>
  <c r="E24" i="47" s="1"/>
  <c r="D32" i="47"/>
  <c r="E32" i="47" s="1" a="1"/>
  <c r="E32" i="47" s="1"/>
  <c r="D40" i="47"/>
  <c r="E40" i="47" s="1" a="1"/>
  <c r="E40" i="47" s="1"/>
  <c r="D48" i="47"/>
  <c r="D56" i="47"/>
  <c r="D64" i="47"/>
  <c r="D15" i="47"/>
  <c r="E15" i="47" s="1" a="1"/>
  <c r="E15" i="47" s="1"/>
  <c r="D23" i="47"/>
  <c r="E23" i="47" s="1" a="1"/>
  <c r="E23" i="47" s="1"/>
  <c r="D31" i="47"/>
  <c r="E31" i="47" s="1" a="1"/>
  <c r="E31" i="47" s="1"/>
  <c r="D39" i="47"/>
  <c r="E39" i="47" s="1" a="1"/>
  <c r="E39" i="47" s="1"/>
  <c r="D47" i="47"/>
  <c r="D55" i="47"/>
  <c r="D63" i="47"/>
  <c r="D71" i="47"/>
  <c r="L14" i="46"/>
  <c r="G3" i="12"/>
  <c r="E36" i="46" l="1" a="1"/>
  <c r="E36" i="46" s="1"/>
  <c r="G36" i="59"/>
  <c r="J36" i="59" s="1"/>
  <c r="E39" i="46" a="1"/>
  <c r="E39" i="46" s="1"/>
  <c r="G39" i="59"/>
  <c r="J39" i="59" s="1"/>
  <c r="E23" i="46" a="1"/>
  <c r="E23" i="46" s="1"/>
  <c r="G23" i="59"/>
  <c r="J23" i="59" s="1"/>
  <c r="G42" i="59"/>
  <c r="J42" i="59" s="1"/>
  <c r="E33" i="46" a="1"/>
  <c r="E33" i="46" s="1"/>
  <c r="G33" i="59"/>
  <c r="J33" i="59" s="1"/>
  <c r="E24" i="46" a="1"/>
  <c r="E24" i="46" s="1"/>
  <c r="G24" i="59"/>
  <c r="J24" i="59" s="1"/>
  <c r="E37" i="46" a="1"/>
  <c r="E37" i="46" s="1"/>
  <c r="G37" i="59"/>
  <c r="J37" i="59" s="1"/>
  <c r="G58" i="59"/>
  <c r="J58" i="59" s="1"/>
  <c r="H27" i="59"/>
  <c r="H44" i="59"/>
  <c r="H46" i="59"/>
  <c r="G32" i="59"/>
  <c r="J32" i="59" s="1"/>
  <c r="G22" i="59"/>
  <c r="J22" i="59" s="1"/>
  <c r="E31" i="46" a="1"/>
  <c r="E31" i="46" s="1"/>
  <c r="G31" i="59"/>
  <c r="J31" i="59" s="1"/>
  <c r="E35" i="46" a="1"/>
  <c r="E35" i="46" s="1"/>
  <c r="G35" i="59"/>
  <c r="J35" i="59" s="1"/>
  <c r="G59" i="59"/>
  <c r="J59" i="59" s="1"/>
  <c r="H45" i="59"/>
  <c r="H38" i="59"/>
  <c r="G27" i="59"/>
  <c r="J27" i="59" s="1"/>
  <c r="E41" i="46" a="1"/>
  <c r="E41" i="46" s="1"/>
  <c r="G41" i="59"/>
  <c r="J41" i="59" s="1"/>
  <c r="E15" i="46" a="1"/>
  <c r="E15" i="46" s="1"/>
  <c r="G15" i="59"/>
  <c r="J15" i="59" s="1"/>
  <c r="G44" i="59"/>
  <c r="J44" i="59" s="1"/>
  <c r="E34" i="46" a="1"/>
  <c r="E34" i="46" s="1"/>
  <c r="G34" i="59"/>
  <c r="J34" i="59" s="1"/>
  <c r="E25" i="46" a="1"/>
  <c r="E25" i="46" s="1"/>
  <c r="G25" i="59"/>
  <c r="J25" i="59" s="1"/>
  <c r="E19" i="46" a="1"/>
  <c r="E19" i="46" s="1"/>
  <c r="G19" i="59"/>
  <c r="J19" i="59" s="1"/>
  <c r="E21" i="46" a="1"/>
  <c r="E21" i="46" s="1"/>
  <c r="G21" i="59"/>
  <c r="J21" i="59" s="1"/>
  <c r="E16" i="46" a="1"/>
  <c r="E16" i="46" s="1"/>
  <c r="G16" i="59"/>
  <c r="J16" i="59" s="1"/>
  <c r="E17" i="46" a="1"/>
  <c r="E17" i="46" s="1"/>
  <c r="G17" i="59"/>
  <c r="J17" i="59" s="1"/>
  <c r="H43" i="59"/>
  <c r="H29" i="59"/>
  <c r="H22" i="59"/>
  <c r="G45" i="59"/>
  <c r="J45" i="59" s="1"/>
  <c r="E26" i="46" a="1"/>
  <c r="E26" i="46" s="1"/>
  <c r="G26" i="59"/>
  <c r="J26" i="59" s="1"/>
  <c r="E20" i="46" a="1"/>
  <c r="E20" i="46" s="1"/>
  <c r="G20" i="59"/>
  <c r="J20" i="59" s="1"/>
  <c r="E28" i="46" a="1"/>
  <c r="E28" i="46" s="1"/>
  <c r="G28" i="59"/>
  <c r="J28" i="59" s="1"/>
  <c r="E18" i="46" a="1"/>
  <c r="E18" i="46" s="1"/>
  <c r="G18" i="59"/>
  <c r="J18" i="59" s="1"/>
  <c r="E40" i="46" a="1"/>
  <c r="E40" i="46" s="1"/>
  <c r="G40" i="59"/>
  <c r="J40" i="59" s="1"/>
  <c r="G46" i="59"/>
  <c r="J46" i="59" s="1"/>
  <c r="E30" i="46" a="1"/>
  <c r="E30" i="46" s="1"/>
  <c r="G30" i="59"/>
  <c r="J30" i="59" s="1"/>
  <c r="H42" i="59"/>
  <c r="H32" i="59"/>
  <c r="G38" i="59"/>
  <c r="J38" i="59" s="1"/>
  <c r="G29" i="59"/>
  <c r="J29" i="59" s="1"/>
  <c r="G43" i="59"/>
  <c r="J43" i="59" s="1"/>
  <c r="D79" i="46"/>
  <c r="E79" i="46" s="1" a="1"/>
  <c r="E79" i="46" s="1"/>
  <c r="D77" i="47"/>
  <c r="E77" i="47" s="1" a="1"/>
  <c r="E77" i="47" s="1"/>
  <c r="D78" i="47"/>
  <c r="E78" i="47" s="1" a="1"/>
  <c r="E78" i="47" s="1"/>
  <c r="D80" i="46"/>
  <c r="E80" i="46" s="1" a="1"/>
  <c r="E80" i="46" s="1"/>
  <c r="D80" i="47"/>
  <c r="E80" i="47" s="1" a="1"/>
  <c r="E80" i="47" s="1"/>
  <c r="E81" i="46" a="1"/>
  <c r="E81" i="46" s="1"/>
  <c r="D75" i="47"/>
  <c r="E75" i="47" s="1" a="1"/>
  <c r="E75" i="47" s="1"/>
  <c r="D76" i="46"/>
  <c r="E76" i="47" a="1"/>
  <c r="E76" i="47" s="1"/>
  <c r="E82" i="47" a="1"/>
  <c r="E82" i="47" s="1"/>
  <c r="E82" i="46" a="1"/>
  <c r="E82" i="46" s="1"/>
  <c r="E81" i="47" a="1"/>
  <c r="E81" i="47" s="1"/>
  <c r="D83" i="47"/>
  <c r="E83" i="47" s="1" a="1"/>
  <c r="E83" i="47" s="1"/>
  <c r="D84" i="47"/>
  <c r="E84" i="47" s="1" a="1"/>
  <c r="E84" i="47" s="1"/>
  <c r="D78" i="46"/>
  <c r="D77" i="46"/>
  <c r="D83" i="46"/>
  <c r="D79" i="47"/>
  <c r="E79" i="47" s="1" a="1"/>
  <c r="E79" i="47" s="1"/>
  <c r="D75" i="46"/>
  <c r="D84" i="46"/>
  <c r="D14" i="46"/>
  <c r="D14" i="47"/>
  <c r="E14" i="47" s="1" a="1"/>
  <c r="E14" i="47" s="1"/>
  <c r="H3" i="12"/>
  <c r="E78" i="46" l="1" a="1"/>
  <c r="E78" i="46" s="1"/>
  <c r="G55" i="59"/>
  <c r="J55" i="59" s="1"/>
  <c r="H28" i="59"/>
  <c r="H30" i="59"/>
  <c r="H37" i="59"/>
  <c r="H24" i="59"/>
  <c r="H33" i="59"/>
  <c r="H18" i="59"/>
  <c r="E14" i="46" a="1"/>
  <c r="E14" i="46" s="1"/>
  <c r="G14" i="59"/>
  <c r="I14" i="59" s="1"/>
  <c r="J14" i="59" s="1"/>
  <c r="E83" i="46" a="1"/>
  <c r="E83" i="46" s="1"/>
  <c r="G60" i="59"/>
  <c r="J60" i="59" s="1"/>
  <c r="E76" i="46" a="1"/>
  <c r="E76" i="46" s="1"/>
  <c r="G53" i="59"/>
  <c r="J53" i="59" s="1"/>
  <c r="G56" i="59"/>
  <c r="J56" i="59" s="1"/>
  <c r="E75" i="46" a="1"/>
  <c r="E75" i="46" s="1"/>
  <c r="G52" i="59"/>
  <c r="J52" i="59" s="1"/>
  <c r="E84" i="46" a="1"/>
  <c r="E84" i="46" s="1"/>
  <c r="G61" i="59"/>
  <c r="J61" i="59" s="1"/>
  <c r="E77" i="46" a="1"/>
  <c r="E77" i="46" s="1"/>
  <c r="G54" i="59"/>
  <c r="J54" i="59" s="1"/>
  <c r="G57" i="59"/>
  <c r="J57" i="59" s="1"/>
  <c r="H15" i="59"/>
  <c r="H41" i="59"/>
  <c r="H35" i="59"/>
  <c r="H31" i="59"/>
  <c r="H40" i="59"/>
  <c r="H20" i="59"/>
  <c r="H26" i="59"/>
  <c r="H17" i="59"/>
  <c r="H16" i="59"/>
  <c r="H21" i="59"/>
  <c r="H19" i="59"/>
  <c r="H25" i="59"/>
  <c r="H34" i="59"/>
  <c r="H23" i="59"/>
  <c r="H39" i="59"/>
  <c r="H36" i="59"/>
  <c r="I3" i="12"/>
  <c r="H14" i="59" l="1"/>
  <c r="J3" i="12"/>
  <c r="K3" i="12" l="1"/>
  <c r="L3" i="12" l="1"/>
  <c r="M3" i="12" l="1"/>
  <c r="N3" i="12" l="1"/>
  <c r="O3" i="12" l="1"/>
  <c r="P3" i="12" l="1"/>
  <c r="Q3" i="12" l="1"/>
  <c r="R3" i="12" l="1"/>
  <c r="S3" i="12" l="1"/>
  <c r="T3" i="12" l="1"/>
  <c r="U3" i="12" l="1"/>
  <c r="V3" i="12" l="1"/>
  <c r="W3" i="12" l="1"/>
  <c r="X3" i="12" l="1"/>
  <c r="Y3" i="12" l="1"/>
  <c r="Z3" i="12" l="1"/>
  <c r="AA3" i="12" l="1"/>
  <c r="AB3" i="12" l="1"/>
  <c r="AC3" i="12" l="1"/>
  <c r="AD3" i="12" l="1"/>
  <c r="AE3" i="12" l="1"/>
  <c r="AF3" i="12" l="1"/>
  <c r="AG3" i="12" l="1"/>
  <c r="AH3" i="12" l="1"/>
  <c r="AI3" i="12" l="1"/>
  <c r="AJ3" i="12" l="1"/>
  <c r="D34" i="12" l="1"/>
  <c r="D32" i="12"/>
  <c r="D16" i="12"/>
  <c r="D26" i="12"/>
  <c r="D19" i="12"/>
  <c r="D33" i="12"/>
  <c r="D24" i="12"/>
  <c r="D22" i="12"/>
  <c r="D23" i="12"/>
  <c r="D20" i="12"/>
  <c r="D39" i="12"/>
  <c r="D35" i="12"/>
  <c r="D28" i="12"/>
  <c r="D27" i="12"/>
  <c r="D37" i="12"/>
  <c r="D30" i="12"/>
  <c r="D18" i="12"/>
  <c r="D31" i="12"/>
  <c r="D21" i="12"/>
  <c r="D36" i="12"/>
  <c r="D25" i="12"/>
  <c r="D17" i="12"/>
  <c r="D38" i="12"/>
  <c r="D29" i="12"/>
  <c r="D40" i="12"/>
  <c r="D41" i="12"/>
  <c r="D15" i="12"/>
  <c r="D14" i="12"/>
  <c r="E15" i="12" l="1"/>
  <c r="E38" i="12"/>
  <c r="E21" i="12"/>
  <c r="E37" i="12"/>
  <c r="E39" i="12"/>
  <c r="E79" i="12"/>
  <c r="E75" i="12"/>
  <c r="E76" i="12"/>
  <c r="E83" i="12"/>
  <c r="E84" i="12"/>
  <c r="E77" i="12"/>
  <c r="E82" i="12"/>
  <c r="E80" i="12"/>
  <c r="E81" i="12"/>
  <c r="E78" i="12"/>
  <c r="E42" i="12"/>
  <c r="E66" i="12"/>
  <c r="E50" i="12"/>
  <c r="E71" i="12"/>
  <c r="E61" i="12"/>
  <c r="E56" i="12"/>
  <c r="E67" i="12"/>
  <c r="E62" i="12"/>
  <c r="E46" i="12"/>
  <c r="E59" i="12"/>
  <c r="E43" i="12"/>
  <c r="E57" i="12"/>
  <c r="E68" i="12"/>
  <c r="E52" i="12"/>
  <c r="E63" i="12"/>
  <c r="E44" i="12"/>
  <c r="E58" i="12"/>
  <c r="E47" i="12"/>
  <c r="E69" i="12"/>
  <c r="E53" i="12"/>
  <c r="E64" i="12"/>
  <c r="E48" i="12"/>
  <c r="E55" i="12"/>
  <c r="E70" i="12"/>
  <c r="E54" i="12"/>
  <c r="E45" i="12"/>
  <c r="E65" i="12"/>
  <c r="E49" i="12"/>
  <c r="E60" i="12"/>
  <c r="E51" i="12"/>
  <c r="E29" i="12"/>
  <c r="E36" i="12"/>
  <c r="E30" i="12"/>
  <c r="E35" i="12"/>
  <c r="E22" i="12"/>
  <c r="E26" i="12"/>
  <c r="E16" i="12"/>
  <c r="E17" i="12"/>
  <c r="E32" i="12"/>
  <c r="E24" i="12"/>
  <c r="E41" i="12"/>
  <c r="E31" i="12"/>
  <c r="E27" i="12"/>
  <c r="E20" i="12"/>
  <c r="E33" i="12"/>
  <c r="E40" i="12"/>
  <c r="E25" i="12"/>
  <c r="E18" i="12"/>
  <c r="E28" i="12"/>
  <c r="E23" i="12"/>
  <c r="E19" i="12"/>
  <c r="E34" i="12"/>
  <c r="E14" i="12" l="1"/>
</calcChain>
</file>

<file path=xl/comments1.xml><?xml version="1.0" encoding="utf-8"?>
<comments xmlns="http://schemas.openxmlformats.org/spreadsheetml/2006/main">
  <authors>
    <author>neubauer</author>
  </authors>
  <commentList>
    <comment ref="A14" authorId="0">
      <text>
        <r>
          <rPr>
            <b/>
            <sz val="9"/>
            <color indexed="81"/>
            <rFont val="Tahoma"/>
            <family val="2"/>
          </rPr>
          <t>GO</t>
        </r>
        <r>
          <rPr>
            <sz val="9"/>
            <color indexed="81"/>
            <rFont val="Tahoma"/>
            <family val="2"/>
          </rPr>
          <t xml:space="preserve"> : Maçonnerie Gros œuvre
</t>
        </r>
        <r>
          <rPr>
            <b/>
            <sz val="9"/>
            <color indexed="81"/>
            <rFont val="Tahoma"/>
            <family val="2"/>
          </rPr>
          <t>VRD/EV</t>
        </r>
        <r>
          <rPr>
            <sz val="9"/>
            <color indexed="81"/>
            <rFont val="Tahoma"/>
            <family val="2"/>
          </rPr>
          <t xml:space="preserve"> : VRD, EV, réseaux extérieurs, terrassements généraux…
</t>
        </r>
        <r>
          <rPr>
            <b/>
            <sz val="9"/>
            <color indexed="81"/>
            <rFont val="Tahoma"/>
            <family val="2"/>
          </rPr>
          <t>CC</t>
        </r>
        <r>
          <rPr>
            <sz val="9"/>
            <color indexed="81"/>
            <rFont val="Tahoma"/>
            <family val="2"/>
          </rPr>
          <t xml:space="preserve"> : Clos couvert / Enveloppe
</t>
        </r>
        <r>
          <rPr>
            <b/>
            <sz val="9"/>
            <color indexed="81"/>
            <rFont val="Tahoma"/>
            <family val="2"/>
          </rPr>
          <t>PI</t>
        </r>
        <r>
          <rPr>
            <sz val="9"/>
            <color indexed="81"/>
            <rFont val="Tahoma"/>
            <family val="2"/>
          </rPr>
          <t xml:space="preserve"> : Parties intérieures
</t>
        </r>
        <r>
          <rPr>
            <b/>
            <sz val="9"/>
            <color indexed="81"/>
            <rFont val="Tahoma"/>
            <family val="2"/>
          </rPr>
          <t>ISO</t>
        </r>
        <r>
          <rPr>
            <sz val="9"/>
            <color indexed="81"/>
            <rFont val="Tahoma"/>
            <family val="2"/>
          </rPr>
          <t xml:space="preserve"> : Isolation
</t>
        </r>
        <r>
          <rPr>
            <b/>
            <sz val="9"/>
            <color indexed="81"/>
            <rFont val="Tahoma"/>
            <family val="2"/>
          </rPr>
          <t>CHAUF</t>
        </r>
        <r>
          <rPr>
            <sz val="9"/>
            <color indexed="81"/>
            <rFont val="Tahoma"/>
            <family val="2"/>
          </rPr>
          <t xml:space="preserve"> : Chauffage / VMC
</t>
        </r>
        <r>
          <rPr>
            <b/>
            <sz val="9"/>
            <color indexed="81"/>
            <rFont val="Tahoma"/>
            <family val="2"/>
          </rPr>
          <t>PLB/SANI</t>
        </r>
        <r>
          <rPr>
            <sz val="9"/>
            <color indexed="81"/>
            <rFont val="Tahoma"/>
            <family val="2"/>
          </rPr>
          <t xml:space="preserve"> : Plomberie, sanitaire
</t>
        </r>
        <r>
          <rPr>
            <b/>
            <sz val="9"/>
            <color indexed="81"/>
            <rFont val="Tahoma"/>
            <family val="2"/>
          </rPr>
          <t>ELEC</t>
        </r>
        <r>
          <rPr>
            <sz val="9"/>
            <color indexed="81"/>
            <rFont val="Tahoma"/>
            <family val="2"/>
          </rPr>
          <t xml:space="preserve"> : Electricité
</t>
        </r>
        <r>
          <rPr>
            <b/>
            <sz val="9"/>
            <color indexed="81"/>
            <rFont val="Tahoma"/>
            <family val="2"/>
          </rPr>
          <t xml:space="preserve">AUTRE </t>
        </r>
        <r>
          <rPr>
            <sz val="9"/>
            <color indexed="81"/>
            <rFont val="Tahoma"/>
            <family val="2"/>
          </rPr>
          <t xml:space="preserve">: Démolition, portes de garage, ascenseur, nettoyage...
</t>
        </r>
        <r>
          <rPr>
            <b/>
            <sz val="9"/>
            <color indexed="81"/>
            <rFont val="Tahoma"/>
            <family val="2"/>
          </rPr>
          <t>NC</t>
        </r>
        <r>
          <rPr>
            <sz val="9"/>
            <color indexed="81"/>
            <rFont val="Tahoma"/>
            <family val="2"/>
          </rPr>
          <t xml:space="preserve"> : Lot non classé</t>
        </r>
      </text>
    </comment>
  </commentList>
</comments>
</file>

<file path=xl/comments2.xml><?xml version="1.0" encoding="utf-8"?>
<comments xmlns="http://schemas.openxmlformats.org/spreadsheetml/2006/main">
  <authors>
    <author>neubauer</author>
  </authors>
  <commentList>
    <comment ref="A14" authorId="0">
      <text>
        <r>
          <rPr>
            <b/>
            <sz val="9"/>
            <color indexed="81"/>
            <rFont val="Tahoma"/>
            <family val="2"/>
          </rPr>
          <t>GO</t>
        </r>
        <r>
          <rPr>
            <sz val="9"/>
            <color indexed="81"/>
            <rFont val="Tahoma"/>
            <family val="2"/>
          </rPr>
          <t xml:space="preserve"> : Maçonnerie Gros œuvre
</t>
        </r>
        <r>
          <rPr>
            <b/>
            <sz val="9"/>
            <color indexed="81"/>
            <rFont val="Tahoma"/>
            <family val="2"/>
          </rPr>
          <t>VRD/EV</t>
        </r>
        <r>
          <rPr>
            <sz val="9"/>
            <color indexed="81"/>
            <rFont val="Tahoma"/>
            <family val="2"/>
          </rPr>
          <t xml:space="preserve"> : VRD, EV, réseaux extérieurs, terrassements généraux…
</t>
        </r>
        <r>
          <rPr>
            <b/>
            <sz val="9"/>
            <color indexed="81"/>
            <rFont val="Tahoma"/>
            <family val="2"/>
          </rPr>
          <t>CC</t>
        </r>
        <r>
          <rPr>
            <sz val="9"/>
            <color indexed="81"/>
            <rFont val="Tahoma"/>
            <family val="2"/>
          </rPr>
          <t xml:space="preserve"> : Clos couvert / Enveloppe
</t>
        </r>
        <r>
          <rPr>
            <b/>
            <sz val="9"/>
            <color indexed="81"/>
            <rFont val="Tahoma"/>
            <family val="2"/>
          </rPr>
          <t>PI</t>
        </r>
        <r>
          <rPr>
            <sz val="9"/>
            <color indexed="81"/>
            <rFont val="Tahoma"/>
            <family val="2"/>
          </rPr>
          <t xml:space="preserve"> : Parties intérieures
</t>
        </r>
        <r>
          <rPr>
            <b/>
            <sz val="9"/>
            <color indexed="81"/>
            <rFont val="Tahoma"/>
            <family val="2"/>
          </rPr>
          <t>ISO</t>
        </r>
        <r>
          <rPr>
            <sz val="9"/>
            <color indexed="81"/>
            <rFont val="Tahoma"/>
            <family val="2"/>
          </rPr>
          <t xml:space="preserve"> : Isolation
</t>
        </r>
        <r>
          <rPr>
            <b/>
            <sz val="9"/>
            <color indexed="81"/>
            <rFont val="Tahoma"/>
            <family val="2"/>
          </rPr>
          <t>CHAUF</t>
        </r>
        <r>
          <rPr>
            <sz val="9"/>
            <color indexed="81"/>
            <rFont val="Tahoma"/>
            <family val="2"/>
          </rPr>
          <t xml:space="preserve"> : Chauffage / VMC
</t>
        </r>
        <r>
          <rPr>
            <b/>
            <sz val="9"/>
            <color indexed="81"/>
            <rFont val="Tahoma"/>
            <family val="2"/>
          </rPr>
          <t>PLB/SANI</t>
        </r>
        <r>
          <rPr>
            <sz val="9"/>
            <color indexed="81"/>
            <rFont val="Tahoma"/>
            <family val="2"/>
          </rPr>
          <t xml:space="preserve"> : Plomberie, sanitaire
</t>
        </r>
        <r>
          <rPr>
            <b/>
            <sz val="9"/>
            <color indexed="81"/>
            <rFont val="Tahoma"/>
            <family val="2"/>
          </rPr>
          <t>ELEC</t>
        </r>
        <r>
          <rPr>
            <sz val="9"/>
            <color indexed="81"/>
            <rFont val="Tahoma"/>
            <family val="2"/>
          </rPr>
          <t xml:space="preserve"> : Electricité
</t>
        </r>
        <r>
          <rPr>
            <b/>
            <sz val="9"/>
            <color indexed="81"/>
            <rFont val="Tahoma"/>
            <family val="2"/>
          </rPr>
          <t xml:space="preserve">AUTRE </t>
        </r>
        <r>
          <rPr>
            <sz val="9"/>
            <color indexed="81"/>
            <rFont val="Tahoma"/>
            <family val="2"/>
          </rPr>
          <t xml:space="preserve">: Démolition, portes de garage, ascenseur, nettoyage...
</t>
        </r>
        <r>
          <rPr>
            <b/>
            <sz val="9"/>
            <color indexed="81"/>
            <rFont val="Tahoma"/>
            <family val="2"/>
          </rPr>
          <t>NC</t>
        </r>
        <r>
          <rPr>
            <sz val="9"/>
            <color indexed="81"/>
            <rFont val="Tahoma"/>
            <family val="2"/>
          </rPr>
          <t xml:space="preserve"> : Lot non classé</t>
        </r>
      </text>
    </comment>
  </commentList>
</comments>
</file>

<file path=xl/comments3.xml><?xml version="1.0" encoding="utf-8"?>
<comments xmlns="http://schemas.openxmlformats.org/spreadsheetml/2006/main">
  <authors>
    <author>neubauer</author>
  </authors>
  <commentList>
    <comment ref="A14" authorId="0">
      <text>
        <r>
          <rPr>
            <b/>
            <sz val="9"/>
            <color indexed="81"/>
            <rFont val="Tahoma"/>
            <family val="2"/>
          </rPr>
          <t>GO</t>
        </r>
        <r>
          <rPr>
            <sz val="9"/>
            <color indexed="81"/>
            <rFont val="Tahoma"/>
            <family val="2"/>
          </rPr>
          <t xml:space="preserve"> : Maçonnerie Gros œuvre
</t>
        </r>
        <r>
          <rPr>
            <b/>
            <sz val="9"/>
            <color indexed="81"/>
            <rFont val="Tahoma"/>
            <family val="2"/>
          </rPr>
          <t>VRD/EV</t>
        </r>
        <r>
          <rPr>
            <sz val="9"/>
            <color indexed="81"/>
            <rFont val="Tahoma"/>
            <family val="2"/>
          </rPr>
          <t xml:space="preserve"> : VRD, EV, réseaux extérieurs, terrassements généraux…
</t>
        </r>
        <r>
          <rPr>
            <b/>
            <sz val="9"/>
            <color indexed="81"/>
            <rFont val="Tahoma"/>
            <family val="2"/>
          </rPr>
          <t>CC</t>
        </r>
        <r>
          <rPr>
            <sz val="9"/>
            <color indexed="81"/>
            <rFont val="Tahoma"/>
            <family val="2"/>
          </rPr>
          <t xml:space="preserve"> : Clos couvert / Enveloppe
</t>
        </r>
        <r>
          <rPr>
            <b/>
            <sz val="9"/>
            <color indexed="81"/>
            <rFont val="Tahoma"/>
            <family val="2"/>
          </rPr>
          <t>PI</t>
        </r>
        <r>
          <rPr>
            <sz val="9"/>
            <color indexed="81"/>
            <rFont val="Tahoma"/>
            <family val="2"/>
          </rPr>
          <t xml:space="preserve"> : Parties intérieures
</t>
        </r>
        <r>
          <rPr>
            <b/>
            <sz val="9"/>
            <color indexed="81"/>
            <rFont val="Tahoma"/>
            <family val="2"/>
          </rPr>
          <t>ISO</t>
        </r>
        <r>
          <rPr>
            <sz val="9"/>
            <color indexed="81"/>
            <rFont val="Tahoma"/>
            <family val="2"/>
          </rPr>
          <t xml:space="preserve"> : Isolation
</t>
        </r>
        <r>
          <rPr>
            <b/>
            <sz val="9"/>
            <color indexed="81"/>
            <rFont val="Tahoma"/>
            <family val="2"/>
          </rPr>
          <t>CHAUF</t>
        </r>
        <r>
          <rPr>
            <sz val="9"/>
            <color indexed="81"/>
            <rFont val="Tahoma"/>
            <family val="2"/>
          </rPr>
          <t xml:space="preserve"> : Chauffage / VMC
</t>
        </r>
        <r>
          <rPr>
            <b/>
            <sz val="9"/>
            <color indexed="81"/>
            <rFont val="Tahoma"/>
            <family val="2"/>
          </rPr>
          <t>PLB/SANI</t>
        </r>
        <r>
          <rPr>
            <sz val="9"/>
            <color indexed="81"/>
            <rFont val="Tahoma"/>
            <family val="2"/>
          </rPr>
          <t xml:space="preserve"> : Plomberie, sanitaire
</t>
        </r>
        <r>
          <rPr>
            <b/>
            <sz val="9"/>
            <color indexed="81"/>
            <rFont val="Tahoma"/>
            <family val="2"/>
          </rPr>
          <t>ELEC</t>
        </r>
        <r>
          <rPr>
            <sz val="9"/>
            <color indexed="81"/>
            <rFont val="Tahoma"/>
            <family val="2"/>
          </rPr>
          <t xml:space="preserve"> : Electricité
</t>
        </r>
        <r>
          <rPr>
            <b/>
            <sz val="9"/>
            <color indexed="81"/>
            <rFont val="Tahoma"/>
            <family val="2"/>
          </rPr>
          <t xml:space="preserve">AUTRE </t>
        </r>
        <r>
          <rPr>
            <sz val="9"/>
            <color indexed="81"/>
            <rFont val="Tahoma"/>
            <family val="2"/>
          </rPr>
          <t xml:space="preserve">: Démolition, portes de garage, ascenseur, nettoyage...
</t>
        </r>
        <r>
          <rPr>
            <b/>
            <sz val="9"/>
            <color indexed="81"/>
            <rFont val="Tahoma"/>
            <family val="2"/>
          </rPr>
          <t>NC</t>
        </r>
        <r>
          <rPr>
            <sz val="9"/>
            <color indexed="81"/>
            <rFont val="Tahoma"/>
            <family val="2"/>
          </rPr>
          <t xml:space="preserve"> : Lot non classé</t>
        </r>
      </text>
    </comment>
  </commentList>
</comments>
</file>

<file path=xl/comments4.xml><?xml version="1.0" encoding="utf-8"?>
<comments xmlns="http://schemas.openxmlformats.org/spreadsheetml/2006/main">
  <authors>
    <author>neubauer</author>
  </authors>
  <commentList>
    <comment ref="D12" authorId="0">
      <text>
        <r>
          <rPr>
            <b/>
            <sz val="9"/>
            <color indexed="81"/>
            <rFont val="Tahoma"/>
            <family val="2"/>
          </rPr>
          <t>Saisir les coûts HT à confronter à la BDD</t>
        </r>
      </text>
    </comment>
    <comment ref="H12" authorId="0">
      <text>
        <r>
          <rPr>
            <b/>
            <sz val="9"/>
            <color indexed="81"/>
            <rFont val="Tahoma"/>
            <family val="2"/>
          </rPr>
          <t>Il s'agit de l'écart type rapporté à la valeur moyenne d'un lot.
Un coefficient de variation bas signifie que le coût du lot est stable d'un projet à un autre. 
A l'inverse, les lots présentant un coefficient de variation important ont un coût très variable d'un projet à un autre.</t>
        </r>
      </text>
    </comment>
    <comment ref="A14" authorId="0">
      <text>
        <r>
          <rPr>
            <b/>
            <sz val="9"/>
            <color indexed="81"/>
            <rFont val="Tahoma"/>
            <family val="2"/>
          </rPr>
          <t>GO</t>
        </r>
        <r>
          <rPr>
            <sz val="9"/>
            <color indexed="81"/>
            <rFont val="Tahoma"/>
            <family val="2"/>
          </rPr>
          <t xml:space="preserve"> : Maçonnerie Gros œuvre
</t>
        </r>
        <r>
          <rPr>
            <b/>
            <sz val="9"/>
            <color indexed="81"/>
            <rFont val="Tahoma"/>
            <family val="2"/>
          </rPr>
          <t>VRD/EV</t>
        </r>
        <r>
          <rPr>
            <sz val="9"/>
            <color indexed="81"/>
            <rFont val="Tahoma"/>
            <family val="2"/>
          </rPr>
          <t xml:space="preserve"> : VRD, EV, réseaux extérieurs, terrassements généraux…
</t>
        </r>
        <r>
          <rPr>
            <b/>
            <sz val="9"/>
            <color indexed="81"/>
            <rFont val="Tahoma"/>
            <family val="2"/>
          </rPr>
          <t>CC</t>
        </r>
        <r>
          <rPr>
            <sz val="9"/>
            <color indexed="81"/>
            <rFont val="Tahoma"/>
            <family val="2"/>
          </rPr>
          <t xml:space="preserve"> : Clos couvert / Enveloppe
</t>
        </r>
        <r>
          <rPr>
            <b/>
            <sz val="9"/>
            <color indexed="81"/>
            <rFont val="Tahoma"/>
            <family val="2"/>
          </rPr>
          <t>PI</t>
        </r>
        <r>
          <rPr>
            <sz val="9"/>
            <color indexed="81"/>
            <rFont val="Tahoma"/>
            <family val="2"/>
          </rPr>
          <t xml:space="preserve"> : Parties intérieures
</t>
        </r>
        <r>
          <rPr>
            <b/>
            <sz val="9"/>
            <color indexed="81"/>
            <rFont val="Tahoma"/>
            <family val="2"/>
          </rPr>
          <t>ISO</t>
        </r>
        <r>
          <rPr>
            <sz val="9"/>
            <color indexed="81"/>
            <rFont val="Tahoma"/>
            <family val="2"/>
          </rPr>
          <t xml:space="preserve"> : Isolation
</t>
        </r>
        <r>
          <rPr>
            <b/>
            <sz val="9"/>
            <color indexed="81"/>
            <rFont val="Tahoma"/>
            <family val="2"/>
          </rPr>
          <t>CHAUF</t>
        </r>
        <r>
          <rPr>
            <sz val="9"/>
            <color indexed="81"/>
            <rFont val="Tahoma"/>
            <family val="2"/>
          </rPr>
          <t xml:space="preserve"> : Chauffage / VMC
</t>
        </r>
        <r>
          <rPr>
            <b/>
            <sz val="9"/>
            <color indexed="81"/>
            <rFont val="Tahoma"/>
            <family val="2"/>
          </rPr>
          <t>PLB/SANI</t>
        </r>
        <r>
          <rPr>
            <sz val="9"/>
            <color indexed="81"/>
            <rFont val="Tahoma"/>
            <family val="2"/>
          </rPr>
          <t xml:space="preserve"> : Plomberie, sanitaire
</t>
        </r>
        <r>
          <rPr>
            <b/>
            <sz val="9"/>
            <color indexed="81"/>
            <rFont val="Tahoma"/>
            <family val="2"/>
          </rPr>
          <t>ELEC</t>
        </r>
        <r>
          <rPr>
            <sz val="9"/>
            <color indexed="81"/>
            <rFont val="Tahoma"/>
            <family val="2"/>
          </rPr>
          <t xml:space="preserve"> : Electricité
</t>
        </r>
        <r>
          <rPr>
            <b/>
            <sz val="9"/>
            <color indexed="81"/>
            <rFont val="Tahoma"/>
            <family val="2"/>
          </rPr>
          <t xml:space="preserve">AUTRE </t>
        </r>
        <r>
          <rPr>
            <sz val="9"/>
            <color indexed="81"/>
            <rFont val="Tahoma"/>
            <family val="2"/>
          </rPr>
          <t xml:space="preserve">: Démolition, portes de garage, ascenseur, nettoyage...
</t>
        </r>
        <r>
          <rPr>
            <b/>
            <sz val="9"/>
            <color indexed="81"/>
            <rFont val="Tahoma"/>
            <family val="2"/>
          </rPr>
          <t>NC</t>
        </r>
        <r>
          <rPr>
            <sz val="9"/>
            <color indexed="81"/>
            <rFont val="Tahoma"/>
            <family val="2"/>
          </rPr>
          <t xml:space="preserve"> : Lot non classé</t>
        </r>
      </text>
    </comment>
    <comment ref="A47" authorId="0">
      <text>
        <r>
          <rPr>
            <sz val="9"/>
            <color indexed="81"/>
            <rFont val="Tahoma"/>
            <family val="2"/>
          </rPr>
          <t xml:space="preserve">La liste de lots s'aggrandira probablement à mesure qu'on alimente la BDD.
</t>
        </r>
        <r>
          <rPr>
            <b/>
            <sz val="9"/>
            <color indexed="81"/>
            <rFont val="Tahoma"/>
            <family val="2"/>
          </rPr>
          <t xml:space="preserve">Pour mettre à jour la liste de lots pris en compte dans la confrontation : </t>
        </r>
        <r>
          <rPr>
            <sz val="9"/>
            <color indexed="81"/>
            <rFont val="Tahoma"/>
            <family val="2"/>
          </rPr>
          <t xml:space="preserve">
- Insérer une ligne (plusieurs fois si plusieurs nouveaux lots ont été répertoriés dans la BDD depuis la dernière confrontation)
- Etendre la ligne inférieure du tableau sur les lignes crées. Tout sera mis à jour automatiquement.
</t>
        </r>
        <r>
          <rPr>
            <b/>
            <sz val="9"/>
            <color indexed="81"/>
            <rFont val="Tahoma"/>
            <family val="2"/>
          </rPr>
          <t>/!\ ATTENTION</t>
        </r>
        <r>
          <rPr>
            <sz val="9"/>
            <color indexed="81"/>
            <rFont val="Tahoma"/>
            <family val="2"/>
          </rPr>
          <t xml:space="preserve"> : Ne pas entrer manuellement un lot spécifique à l'OP à confronter dans le tableau. Si un lot de l'OP n'est PAS repertorié dans la BDD, il ne pourra pas être pris en compte. Sa valeur peut être ajoutée dans une des lignes ci-dessous mais ne sera pas traitée.</t>
        </r>
      </text>
    </comment>
  </commentList>
</comments>
</file>

<file path=xl/sharedStrings.xml><?xml version="1.0" encoding="utf-8"?>
<sst xmlns="http://schemas.openxmlformats.org/spreadsheetml/2006/main" count="214" uniqueCount="134">
  <si>
    <t>n° LOT</t>
  </si>
  <si>
    <t>LOT</t>
  </si>
  <si>
    <t>Démolitions</t>
  </si>
  <si>
    <t>Maçonnerie Gros œuvre</t>
  </si>
  <si>
    <t>4a</t>
  </si>
  <si>
    <t>Terrassement / Voirie</t>
  </si>
  <si>
    <t>4b</t>
  </si>
  <si>
    <t>Réseaux Extérieurs</t>
  </si>
  <si>
    <t>Charpente / Femettes</t>
  </si>
  <si>
    <t>Couverture / Zinguerie</t>
  </si>
  <si>
    <t>Etanchéité</t>
  </si>
  <si>
    <t>Menuiseries extérieures PVC</t>
  </si>
  <si>
    <t>Menuiseries intérieures</t>
  </si>
  <si>
    <t>Cloisons / Doublages / Isolation</t>
  </si>
  <si>
    <t>Revêtements de sol collés</t>
  </si>
  <si>
    <t>Carrelages / Faïences</t>
  </si>
  <si>
    <t>Revêtements murs et plafonds</t>
  </si>
  <si>
    <t>Serrurerie</t>
  </si>
  <si>
    <t>Chauffage</t>
  </si>
  <si>
    <t>VMC</t>
  </si>
  <si>
    <t>Plomberie / Sanitaire</t>
  </si>
  <si>
    <t>Electricité</t>
  </si>
  <si>
    <t>Nettoyage</t>
  </si>
  <si>
    <t>Revêtement de façades</t>
  </si>
  <si>
    <t>Espaces verts</t>
  </si>
  <si>
    <t>Chape liquide</t>
  </si>
  <si>
    <t>Echafaudages</t>
  </si>
  <si>
    <t>Isolation par soufflage</t>
  </si>
  <si>
    <t>Bardage bois</t>
  </si>
  <si>
    <t>Platrerie</t>
  </si>
  <si>
    <t>ITE</t>
  </si>
  <si>
    <t>Terrassements généraux</t>
  </si>
  <si>
    <t>BASE DE DONNEES</t>
  </si>
  <si>
    <t>Nom programme :</t>
  </si>
  <si>
    <t>Adresse :</t>
  </si>
  <si>
    <t>N° OP :</t>
  </si>
  <si>
    <t>Date adjudication :</t>
  </si>
  <si>
    <t>Nombre logts :</t>
  </si>
  <si>
    <t>Shab [m²] :</t>
  </si>
  <si>
    <t>Famille</t>
  </si>
  <si>
    <t>Portes de garage</t>
  </si>
  <si>
    <t>Ascenseur</t>
  </si>
  <si>
    <t>RICHWILLER Forêt</t>
  </si>
  <si>
    <t>Rue de la Forêt</t>
  </si>
  <si>
    <t>3276-1</t>
  </si>
  <si>
    <t>Rue de Strasbourg</t>
  </si>
  <si>
    <t>3277-1</t>
  </si>
  <si>
    <t>BLOTZHEIM Tilleul</t>
  </si>
  <si>
    <t>Rue du Tilleul</t>
  </si>
  <si>
    <t>3295-1</t>
  </si>
  <si>
    <t>Rue de la Poste</t>
  </si>
  <si>
    <t>WOLFISHEIM Jardins</t>
  </si>
  <si>
    <t>Rue des Jardins</t>
  </si>
  <si>
    <t>Escalier bois</t>
  </si>
  <si>
    <t>STRASBOURG Urbanity</t>
  </si>
  <si>
    <t>Rue Antoine Heitzmann</t>
  </si>
  <si>
    <t>RIXHEIM Mulhouse</t>
  </si>
  <si>
    <t>Rue de Mulhouse</t>
  </si>
  <si>
    <t>Département :</t>
  </si>
  <si>
    <t>OP 8</t>
  </si>
  <si>
    <t>OP 9</t>
  </si>
  <si>
    <t>OP 10</t>
  </si>
  <si>
    <t>OP 11</t>
  </si>
  <si>
    <t>OP 12</t>
  </si>
  <si>
    <t>OP 13</t>
  </si>
  <si>
    <t>OP 14</t>
  </si>
  <si>
    <t>OP 15</t>
  </si>
  <si>
    <t>OP 16</t>
  </si>
  <si>
    <t>OP 17</t>
  </si>
  <si>
    <t>OP 18</t>
  </si>
  <si>
    <t>OP 19</t>
  </si>
  <si>
    <t>OP 20</t>
  </si>
  <si>
    <t>OP 21</t>
  </si>
  <si>
    <t>OP 22</t>
  </si>
  <si>
    <t>OP 23</t>
  </si>
  <si>
    <t>OP 24</t>
  </si>
  <si>
    <t>OP 25</t>
  </si>
  <si>
    <t>OP 26</t>
  </si>
  <si>
    <t>OP 27</t>
  </si>
  <si>
    <t>OP 28</t>
  </si>
  <si>
    <t>OP 29</t>
  </si>
  <si>
    <t>OP 30</t>
  </si>
  <si>
    <t>MUNDOLSHEIM Poste</t>
  </si>
  <si>
    <t>MATZENHEIM Strasbourg</t>
  </si>
  <si>
    <t>Date ajout BDD :</t>
  </si>
  <si>
    <t>Index OP :</t>
  </si>
  <si>
    <t>NC</t>
  </si>
  <si>
    <t>TOTAL</t>
  </si>
  <si>
    <t>AUTRE</t>
  </si>
  <si>
    <t>VRD/EV</t>
  </si>
  <si>
    <t>CC</t>
  </si>
  <si>
    <t>PI</t>
  </si>
  <si>
    <t>ISO</t>
  </si>
  <si>
    <t>CHAUF</t>
  </si>
  <si>
    <t>PLB/SANI</t>
  </si>
  <si>
    <t>ELEC</t>
  </si>
  <si>
    <t>MOYENNE</t>
  </si>
  <si>
    <t>MGO</t>
  </si>
  <si>
    <t>Maçonnerie gros œuvre</t>
  </si>
  <si>
    <t>Clos couvert / Enveloppe</t>
  </si>
  <si>
    <t>Parties intérieures</t>
  </si>
  <si>
    <t>Isolation</t>
  </si>
  <si>
    <t>Chauffage / VMC</t>
  </si>
  <si>
    <t>Autres</t>
  </si>
  <si>
    <t>Non classé</t>
  </si>
  <si>
    <t>VRD/EV/réseaux ext/terrassements généraux</t>
  </si>
  <si>
    <t>% TOTAL</t>
  </si>
  <si>
    <r>
      <t xml:space="preserve">STABILITE 
</t>
    </r>
    <r>
      <rPr>
        <i/>
        <sz val="10"/>
        <color theme="1"/>
        <rFont val="Calibri"/>
        <family val="2"/>
        <scheme val="minor"/>
      </rPr>
      <t>(Coefficient de variation)</t>
    </r>
  </si>
  <si>
    <t>Taille BDD :</t>
  </si>
  <si>
    <t>FREQUENCE</t>
  </si>
  <si>
    <t>Responsable de programme :</t>
  </si>
  <si>
    <t>M.N</t>
  </si>
  <si>
    <t>N.N</t>
  </si>
  <si>
    <t>V.F</t>
  </si>
  <si>
    <t>T.M</t>
  </si>
  <si>
    <t>CONFRONTATION CHIFFRAGE</t>
  </si>
  <si>
    <t xml:space="preserve">Nom programme : </t>
  </si>
  <si>
    <t>Date :</t>
  </si>
  <si>
    <t xml:space="preserve">Département : </t>
  </si>
  <si>
    <t>Marché € HT</t>
  </si>
  <si>
    <t>2B</t>
  </si>
  <si>
    <t>Fondation spéciale pieu sécant</t>
  </si>
  <si>
    <t>Lot Spé</t>
  </si>
  <si>
    <t xml:space="preserve">&lt;= Insérer puis étendre pour actualiser la liste de lots </t>
  </si>
  <si>
    <t>Compléter</t>
  </si>
  <si>
    <t>% Total</t>
  </si>
  <si>
    <t xml:space="preserve">Respo programme : </t>
  </si>
  <si>
    <r>
      <t xml:space="preserve">Stabilité
</t>
    </r>
    <r>
      <rPr>
        <i/>
        <sz val="10"/>
        <color theme="1"/>
        <rFont val="Calibri"/>
        <family val="2"/>
        <scheme val="minor"/>
      </rPr>
      <t>(Coeff var°)</t>
    </r>
  </si>
  <si>
    <r>
      <t xml:space="preserve">€ HT 
</t>
    </r>
    <r>
      <rPr>
        <i/>
        <sz val="10"/>
        <color theme="1"/>
        <rFont val="Calibri"/>
        <family val="2"/>
        <scheme val="minor"/>
      </rPr>
      <t>/m² shab</t>
    </r>
  </si>
  <si>
    <r>
      <t xml:space="preserve">Ecart 
</t>
    </r>
    <r>
      <rPr>
        <i/>
        <sz val="10"/>
        <color theme="1"/>
        <rFont val="Calibri"/>
        <family val="2"/>
        <scheme val="minor"/>
      </rPr>
      <t>/m² shab</t>
    </r>
  </si>
  <si>
    <r>
      <t xml:space="preserve">Ecart 
</t>
    </r>
    <r>
      <rPr>
        <i/>
        <sz val="10"/>
        <color theme="1"/>
        <rFont val="Calibri"/>
        <family val="2"/>
        <scheme val="minor"/>
      </rPr>
      <t>%</t>
    </r>
  </si>
  <si>
    <r>
      <t xml:space="preserve">Moy BDD 
</t>
    </r>
    <r>
      <rPr>
        <i/>
        <sz val="10"/>
        <color theme="1"/>
        <rFont val="Calibri"/>
        <family val="2"/>
        <scheme val="minor"/>
      </rPr>
      <t>/m² shab</t>
    </r>
  </si>
  <si>
    <t>&lt;= Insérer puis compléter pour ajouter un lot singulier</t>
  </si>
  <si>
    <t xml:space="preserve"> Version 1.0 (BDD du 08.04.2021)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</si>
</sst>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quot; €&quot;_-;\-* #,##0.00&quot; €&quot;_-;_-* \-??&quot; €&quot;_-;_-@_-"/>
    <numFmt numFmtId="165" formatCode="[$-40C]d\-mmm\-yy;@"/>
    <numFmt numFmtId="166" formatCode="0.0%"/>
    <numFmt numFmtId="167" formatCode="#,##0\ &quot;€&quot;"/>
    <numFmt numFmtId="168" formatCode="[&gt;0]* \+0.0%;[&lt;0]\-0.0%;\ "/>
  </numFmts>
  <fonts count="24" x14ac:knownFonts="1">
    <font>
      <sz val="11"/>
      <color theme="1"/>
      <name val="Calibri"/>
      <family val="2"/>
      <scheme val="minor"/>
    </font>
    <font>
      <b/>
      <sz val="11"/>
      <color theme="1"/>
      <name val="Calibri"/>
      <family val="2"/>
      <scheme val="minor"/>
    </font>
    <font>
      <sz val="10"/>
      <name val="Arial"/>
      <family val="2"/>
    </font>
    <font>
      <b/>
      <u/>
      <sz val="10"/>
      <color theme="1"/>
      <name val="Calibri"/>
      <family val="2"/>
      <scheme val="minor"/>
    </font>
    <font>
      <sz val="10"/>
      <color theme="1"/>
      <name val="Calibri"/>
      <family val="2"/>
      <scheme val="minor"/>
    </font>
    <font>
      <b/>
      <u/>
      <sz val="12"/>
      <color theme="1"/>
      <name val="Calibri"/>
      <family val="2"/>
      <scheme val="minor"/>
    </font>
    <font>
      <sz val="11"/>
      <color theme="1"/>
      <name val="Calibri"/>
      <family val="2"/>
      <scheme val="minor"/>
    </font>
    <font>
      <sz val="9"/>
      <color indexed="81"/>
      <name val="Tahoma"/>
      <family val="2"/>
    </font>
    <font>
      <b/>
      <sz val="9"/>
      <color indexed="81"/>
      <name val="Tahoma"/>
      <family val="2"/>
    </font>
    <font>
      <i/>
      <sz val="10"/>
      <color theme="1"/>
      <name val="Calibri"/>
      <family val="2"/>
      <scheme val="minor"/>
    </font>
    <font>
      <b/>
      <sz val="10"/>
      <color theme="8" tint="-0.249977111117893"/>
      <name val="Calibri"/>
      <family val="2"/>
      <scheme val="minor"/>
    </font>
    <font>
      <b/>
      <sz val="10"/>
      <color theme="7"/>
      <name val="Calibri"/>
      <family val="2"/>
      <scheme val="minor"/>
    </font>
    <font>
      <b/>
      <sz val="10"/>
      <color rgb="FF0070C0"/>
      <name val="Calibri"/>
      <family val="2"/>
      <scheme val="minor"/>
    </font>
    <font>
      <b/>
      <sz val="10"/>
      <color theme="1" tint="0.34998626667073579"/>
      <name val="Calibri"/>
      <family val="2"/>
      <scheme val="minor"/>
    </font>
    <font>
      <b/>
      <sz val="10"/>
      <color theme="9" tint="-0.249977111117893"/>
      <name val="Calibri"/>
      <family val="2"/>
      <scheme val="minor"/>
    </font>
    <font>
      <b/>
      <sz val="10"/>
      <color theme="6"/>
      <name val="Calibri"/>
      <family val="2"/>
      <scheme val="minor"/>
    </font>
    <font>
      <b/>
      <sz val="10"/>
      <color theme="5"/>
      <name val="Calibri"/>
      <family val="2"/>
      <scheme val="minor"/>
    </font>
    <font>
      <b/>
      <sz val="10"/>
      <color rgb="FFFFC000"/>
      <name val="Calibri"/>
      <family val="2"/>
      <scheme val="minor"/>
    </font>
    <font>
      <b/>
      <sz val="10"/>
      <color rgb="FFFF3399"/>
      <name val="Calibri"/>
      <family val="2"/>
      <scheme val="minor"/>
    </font>
    <font>
      <b/>
      <sz val="10"/>
      <color theme="5" tint="0.39997558519241921"/>
      <name val="Calibri"/>
      <family val="2"/>
      <scheme val="minor"/>
    </font>
    <font>
      <b/>
      <i/>
      <sz val="10"/>
      <color theme="1"/>
      <name val="Calibri"/>
      <family val="2"/>
      <scheme val="minor"/>
    </font>
    <font>
      <b/>
      <sz val="10"/>
      <color theme="1"/>
      <name val="Calibri"/>
      <family val="2"/>
      <scheme val="minor"/>
    </font>
    <font>
      <i/>
      <sz val="9"/>
      <color theme="1"/>
      <name val="Calibri"/>
      <family val="2"/>
      <scheme val="minor"/>
    </font>
    <font>
      <i/>
      <sz val="8.5"/>
      <color theme="1"/>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164" fontId="2" fillId="0" borderId="0" applyFill="0" applyBorder="0" applyAlignment="0" applyProtection="0"/>
    <xf numFmtId="9" fontId="6" fillId="0" borderId="0" applyFont="0" applyFill="0" applyBorder="0" applyAlignment="0" applyProtection="0"/>
  </cellStyleXfs>
  <cellXfs count="236">
    <xf numFmtId="0" fontId="0" fillId="0" borderId="0" xfId="0"/>
    <xf numFmtId="0" fontId="0" fillId="0" borderId="0" xfId="0" applyAlignment="1">
      <alignment horizontal="left" vertical="center"/>
    </xf>
    <xf numFmtId="0" fontId="3" fillId="2" borderId="5" xfId="0" applyFont="1" applyFill="1" applyBorder="1"/>
    <xf numFmtId="0" fontId="4" fillId="0" borderId="0" xfId="0" applyFont="1"/>
    <xf numFmtId="0" fontId="4" fillId="0" borderId="0" xfId="0" applyFont="1" applyAlignment="1">
      <alignment horizontal="center" vertical="center"/>
    </xf>
    <xf numFmtId="0" fontId="4" fillId="0" borderId="5" xfId="0" applyFont="1" applyBorder="1" applyAlignment="1">
      <alignment horizontal="center" vertical="center"/>
    </xf>
    <xf numFmtId="0" fontId="1" fillId="0" borderId="0" xfId="0" applyFont="1" applyFill="1" applyBorder="1" applyAlignment="1">
      <alignment horizontal="center" vertical="center"/>
    </xf>
    <xf numFmtId="0" fontId="4" fillId="0" borderId="0" xfId="0" applyFont="1" applyAlignment="1">
      <alignment horizontal="left" vertical="center"/>
    </xf>
    <xf numFmtId="0" fontId="3" fillId="2" borderId="1" xfId="0" applyFont="1" applyFill="1" applyBorder="1"/>
    <xf numFmtId="3" fontId="4" fillId="0" borderId="8" xfId="0" applyNumberFormat="1" applyFont="1" applyBorder="1"/>
    <xf numFmtId="3" fontId="4" fillId="0" borderId="6" xfId="0" applyNumberFormat="1" applyFont="1" applyBorder="1"/>
    <xf numFmtId="3" fontId="4" fillId="0" borderId="7" xfId="0" applyNumberFormat="1" applyFont="1" applyBorder="1"/>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4" borderId="11"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4" borderId="8" xfId="0" applyFont="1" applyFill="1" applyBorder="1" applyAlignment="1">
      <alignment horizontal="center" vertical="center" wrapText="1"/>
    </xf>
    <xf numFmtId="0" fontId="4" fillId="0" borderId="1" xfId="0" applyFont="1" applyFill="1" applyBorder="1"/>
    <xf numFmtId="3" fontId="4" fillId="5" borderId="8" xfId="0" applyNumberFormat="1" applyFont="1" applyFill="1" applyBorder="1"/>
    <xf numFmtId="3" fontId="4" fillId="5" borderId="6" xfId="0" applyNumberFormat="1" applyFont="1" applyFill="1" applyBorder="1"/>
    <xf numFmtId="3" fontId="4" fillId="5" borderId="7" xfId="0" applyNumberFormat="1" applyFont="1" applyFill="1" applyBorder="1"/>
    <xf numFmtId="3" fontId="4" fillId="5" borderId="12" xfId="0" applyNumberFormat="1" applyFont="1" applyFill="1" applyBorder="1"/>
    <xf numFmtId="3" fontId="4" fillId="5" borderId="11" xfId="0" applyNumberFormat="1" applyFont="1" applyFill="1" applyBorder="1"/>
    <xf numFmtId="3" fontId="4" fillId="0" borderId="16" xfId="0" applyNumberFormat="1" applyFont="1" applyBorder="1"/>
    <xf numFmtId="3" fontId="4" fillId="0" borderId="14" xfId="0" applyNumberFormat="1" applyFont="1" applyBorder="1"/>
    <xf numFmtId="3" fontId="4" fillId="0" borderId="17" xfId="0" applyNumberFormat="1" applyFont="1" applyBorder="1"/>
    <xf numFmtId="3" fontId="4" fillId="5" borderId="13" xfId="0" applyNumberFormat="1" applyFont="1" applyFill="1" applyBorder="1"/>
    <xf numFmtId="0" fontId="4" fillId="0" borderId="5" xfId="0" applyFont="1" applyBorder="1" applyAlignment="1">
      <alignment horizontal="left" vertical="center"/>
    </xf>
    <xf numFmtId="0" fontId="4" fillId="4" borderId="11" xfId="0" applyFont="1" applyFill="1" applyBorder="1" applyAlignment="1">
      <alignment vertical="center"/>
    </xf>
    <xf numFmtId="0" fontId="4" fillId="4" borderId="6" xfId="0" applyFont="1" applyFill="1" applyBorder="1" applyAlignment="1">
      <alignment vertical="center"/>
    </xf>
    <xf numFmtId="0" fontId="4" fillId="4" borderId="11" xfId="0" applyFont="1" applyFill="1" applyBorder="1" applyAlignment="1">
      <alignment horizontal="right" vertical="center"/>
    </xf>
    <xf numFmtId="0" fontId="4" fillId="4" borderId="6" xfId="0" applyFont="1" applyFill="1" applyBorder="1" applyAlignment="1">
      <alignment horizontal="right" vertical="center"/>
    </xf>
    <xf numFmtId="165" fontId="4" fillId="4" borderId="11" xfId="0" applyNumberFormat="1" applyFont="1" applyFill="1" applyBorder="1" applyAlignment="1">
      <alignment horizontal="right" vertical="center"/>
    </xf>
    <xf numFmtId="165" fontId="4" fillId="4" borderId="6" xfId="0" applyNumberFormat="1" applyFont="1" applyFill="1" applyBorder="1" applyAlignment="1">
      <alignment horizontal="right" vertical="center"/>
    </xf>
    <xf numFmtId="165" fontId="4" fillId="4" borderId="14" xfId="0" applyNumberFormat="1" applyFont="1" applyFill="1" applyBorder="1" applyAlignment="1">
      <alignment vertical="center"/>
    </xf>
    <xf numFmtId="165" fontId="4" fillId="4" borderId="6" xfId="0" applyNumberFormat="1" applyFont="1" applyFill="1" applyBorder="1" applyAlignment="1">
      <alignment vertical="center"/>
    </xf>
    <xf numFmtId="0" fontId="4" fillId="4" borderId="0" xfId="0" applyFont="1" applyFill="1" applyBorder="1" applyAlignment="1">
      <alignment vertical="center"/>
    </xf>
    <xf numFmtId="165" fontId="4" fillId="4" borderId="11" xfId="0" applyNumberFormat="1" applyFont="1" applyFill="1" applyBorder="1" applyAlignment="1">
      <alignment vertical="center"/>
    </xf>
    <xf numFmtId="0" fontId="4" fillId="0" borderId="1" xfId="0" applyFont="1" applyBorder="1" applyAlignment="1">
      <alignment vertical="center"/>
    </xf>
    <xf numFmtId="0" fontId="4" fillId="0" borderId="1" xfId="0" applyFont="1" applyFill="1" applyBorder="1" applyAlignment="1">
      <alignment vertical="center"/>
    </xf>
    <xf numFmtId="9" fontId="4" fillId="7" borderId="8" xfId="2" applyFont="1" applyFill="1" applyBorder="1"/>
    <xf numFmtId="9" fontId="4" fillId="7" borderId="6" xfId="2" applyFont="1" applyFill="1" applyBorder="1"/>
    <xf numFmtId="9" fontId="4" fillId="7" borderId="7" xfId="2" applyFont="1" applyFill="1" applyBorder="1"/>
    <xf numFmtId="9" fontId="4" fillId="7" borderId="16" xfId="0" applyNumberFormat="1" applyFont="1" applyFill="1" applyBorder="1"/>
    <xf numFmtId="9" fontId="4" fillId="7" borderId="14" xfId="0" applyNumberFormat="1" applyFont="1" applyFill="1" applyBorder="1"/>
    <xf numFmtId="9" fontId="4" fillId="7" borderId="17" xfId="0" applyNumberFormat="1" applyFont="1" applyFill="1" applyBorder="1"/>
    <xf numFmtId="166" fontId="4" fillId="3" borderId="8" xfId="2" applyNumberFormat="1" applyFont="1" applyFill="1" applyBorder="1"/>
    <xf numFmtId="3" fontId="4" fillId="3" borderId="12" xfId="0" applyNumberFormat="1" applyFont="1" applyFill="1" applyBorder="1"/>
    <xf numFmtId="3" fontId="4" fillId="3" borderId="11" xfId="0" applyNumberFormat="1" applyFont="1" applyFill="1" applyBorder="1"/>
    <xf numFmtId="166" fontId="4" fillId="3" borderId="6" xfId="2" applyNumberFormat="1" applyFont="1" applyFill="1" applyBorder="1"/>
    <xf numFmtId="3" fontId="4" fillId="3" borderId="13" xfId="0" applyNumberFormat="1" applyFont="1" applyFill="1" applyBorder="1"/>
    <xf numFmtId="166" fontId="4" fillId="3" borderId="7" xfId="2" applyNumberFormat="1" applyFont="1" applyFill="1" applyBorder="1"/>
    <xf numFmtId="3" fontId="4" fillId="5" borderId="8" xfId="0" applyNumberFormat="1" applyFont="1" applyFill="1" applyBorder="1" applyAlignment="1">
      <alignment vertical="center"/>
    </xf>
    <xf numFmtId="9" fontId="4" fillId="7" borderId="8" xfId="0" applyNumberFormat="1" applyFont="1" applyFill="1" applyBorder="1" applyAlignment="1">
      <alignment vertical="center"/>
    </xf>
    <xf numFmtId="3" fontId="4" fillId="4" borderId="8" xfId="0" applyNumberFormat="1" applyFont="1" applyFill="1" applyBorder="1" applyAlignment="1">
      <alignment vertical="center"/>
    </xf>
    <xf numFmtId="3" fontId="4" fillId="4" borderId="5" xfId="0" applyNumberFormat="1" applyFont="1" applyFill="1" applyBorder="1" applyAlignment="1">
      <alignment vertical="center"/>
    </xf>
    <xf numFmtId="3" fontId="4" fillId="0" borderId="16" xfId="0" applyNumberFormat="1" applyFont="1" applyBorder="1" applyAlignment="1">
      <alignment vertical="center"/>
    </xf>
    <xf numFmtId="3" fontId="4" fillId="0" borderId="8" xfId="0" applyNumberFormat="1" applyFont="1" applyBorder="1" applyAlignment="1">
      <alignment vertical="center"/>
    </xf>
    <xf numFmtId="3" fontId="4" fillId="5" borderId="6" xfId="0" applyNumberFormat="1" applyFont="1" applyFill="1" applyBorder="1" applyAlignment="1">
      <alignment vertical="center"/>
    </xf>
    <xf numFmtId="3" fontId="4" fillId="0" borderId="14" xfId="0" applyNumberFormat="1" applyFont="1" applyBorder="1" applyAlignment="1">
      <alignment vertical="center"/>
    </xf>
    <xf numFmtId="3" fontId="4" fillId="0" borderId="6" xfId="0" applyNumberFormat="1" applyFont="1" applyBorder="1" applyAlignment="1">
      <alignment vertical="center"/>
    </xf>
    <xf numFmtId="3" fontId="4" fillId="5" borderId="7" xfId="0" applyNumberFormat="1" applyFont="1" applyFill="1" applyBorder="1" applyAlignment="1">
      <alignment vertical="center"/>
    </xf>
    <xf numFmtId="3" fontId="4" fillId="0" borderId="17" xfId="0" applyNumberFormat="1" applyFont="1" applyBorder="1" applyAlignment="1">
      <alignment vertical="center"/>
    </xf>
    <xf numFmtId="3" fontId="4" fillId="0" borderId="7" xfId="0" applyNumberFormat="1" applyFont="1" applyBorder="1" applyAlignment="1">
      <alignment vertical="center"/>
    </xf>
    <xf numFmtId="0" fontId="4" fillId="4" borderId="7" xfId="0" applyFont="1" applyFill="1" applyBorder="1" applyAlignment="1">
      <alignment vertical="center"/>
    </xf>
    <xf numFmtId="3" fontId="4" fillId="5" borderId="5" xfId="0" applyNumberFormat="1" applyFont="1" applyFill="1" applyBorder="1" applyAlignment="1">
      <alignment vertical="center"/>
    </xf>
    <xf numFmtId="9" fontId="4" fillId="7" borderId="5" xfId="2" applyNumberFormat="1" applyFont="1" applyFill="1" applyBorder="1" applyAlignment="1">
      <alignment vertical="center"/>
    </xf>
    <xf numFmtId="3" fontId="4" fillId="4" borderId="16" xfId="0" applyNumberFormat="1" applyFont="1" applyFill="1" applyBorder="1" applyAlignment="1">
      <alignment vertical="center"/>
    </xf>
    <xf numFmtId="3" fontId="4" fillId="5" borderId="11" xfId="0" applyNumberFormat="1" applyFont="1" applyFill="1" applyBorder="1" applyAlignment="1">
      <alignment vertical="center"/>
    </xf>
    <xf numFmtId="9" fontId="4" fillId="7" borderId="11" xfId="2" applyNumberFormat="1" applyFont="1" applyFill="1" applyBorder="1" applyAlignment="1">
      <alignment vertical="center"/>
    </xf>
    <xf numFmtId="3" fontId="4" fillId="5" borderId="13" xfId="0" applyNumberFormat="1" applyFont="1" applyFill="1" applyBorder="1" applyAlignment="1">
      <alignment vertical="center"/>
    </xf>
    <xf numFmtId="3" fontId="4" fillId="3" borderId="8" xfId="0" applyNumberFormat="1" applyFont="1" applyFill="1" applyBorder="1" applyAlignment="1">
      <alignment vertical="center"/>
    </xf>
    <xf numFmtId="3" fontId="4" fillId="4" borderId="18" xfId="0" applyNumberFormat="1" applyFont="1" applyFill="1" applyBorder="1" applyAlignment="1">
      <alignment vertical="center"/>
    </xf>
    <xf numFmtId="3" fontId="4" fillId="3" borderId="12" xfId="0" applyNumberFormat="1" applyFont="1" applyFill="1" applyBorder="1" applyAlignment="1">
      <alignment vertical="center"/>
    </xf>
    <xf numFmtId="3" fontId="4" fillId="0" borderId="10" xfId="0" applyNumberFormat="1" applyFont="1" applyBorder="1" applyAlignment="1">
      <alignment vertical="center"/>
    </xf>
    <xf numFmtId="3" fontId="4" fillId="3" borderId="11" xfId="0" applyNumberFormat="1" applyFont="1" applyFill="1" applyBorder="1" applyAlignment="1">
      <alignment vertical="center"/>
    </xf>
    <xf numFmtId="3" fontId="4" fillId="0" borderId="0" xfId="0" applyNumberFormat="1" applyFont="1" applyBorder="1" applyAlignment="1">
      <alignment vertical="center"/>
    </xf>
    <xf numFmtId="3" fontId="4" fillId="3" borderId="13" xfId="0" applyNumberFormat="1" applyFont="1" applyFill="1" applyBorder="1" applyAlignment="1">
      <alignment vertical="center"/>
    </xf>
    <xf numFmtId="3" fontId="4" fillId="0" borderId="15" xfId="0" applyNumberFormat="1" applyFont="1" applyBorder="1" applyAlignment="1">
      <alignment vertical="center"/>
    </xf>
    <xf numFmtId="9" fontId="4" fillId="7" borderId="10" xfId="0" applyNumberFormat="1" applyFont="1" applyFill="1" applyBorder="1" applyAlignment="1">
      <alignment vertical="center"/>
    </xf>
    <xf numFmtId="9" fontId="4" fillId="7" borderId="0" xfId="0" applyNumberFormat="1" applyFont="1" applyFill="1" applyBorder="1" applyAlignment="1">
      <alignment vertical="center"/>
    </xf>
    <xf numFmtId="9" fontId="4" fillId="7" borderId="15" xfId="0" applyNumberFormat="1" applyFont="1" applyFill="1" applyBorder="1" applyAlignment="1">
      <alignment vertical="center"/>
    </xf>
    <xf numFmtId="9" fontId="4" fillId="7" borderId="13" xfId="2" applyNumberFormat="1" applyFont="1" applyFill="1" applyBorder="1" applyAlignment="1">
      <alignment vertical="center"/>
    </xf>
    <xf numFmtId="166" fontId="4" fillId="6" borderId="16" xfId="2" applyNumberFormat="1" applyFont="1" applyFill="1" applyBorder="1" applyAlignment="1">
      <alignment vertical="center"/>
    </xf>
    <xf numFmtId="9" fontId="4" fillId="6" borderId="8" xfId="2" applyNumberFormat="1" applyFont="1" applyFill="1" applyBorder="1" applyAlignment="1">
      <alignment vertical="center"/>
    </xf>
    <xf numFmtId="9" fontId="4" fillId="6" borderId="6" xfId="2" applyNumberFormat="1" applyFont="1" applyFill="1" applyBorder="1" applyAlignment="1">
      <alignment vertical="center"/>
    </xf>
    <xf numFmtId="9" fontId="4" fillId="6" borderId="7" xfId="2" applyNumberFormat="1" applyFont="1" applyFill="1" applyBorder="1" applyAlignment="1">
      <alignment vertical="center"/>
    </xf>
    <xf numFmtId="9" fontId="4" fillId="6" borderId="8" xfId="0" applyNumberFormat="1" applyFont="1" applyFill="1" applyBorder="1" applyAlignment="1">
      <alignment vertical="center"/>
    </xf>
    <xf numFmtId="9" fontId="4" fillId="6" borderId="6" xfId="0" applyNumberFormat="1" applyFont="1" applyFill="1" applyBorder="1" applyAlignment="1">
      <alignment vertical="center"/>
    </xf>
    <xf numFmtId="9" fontId="4" fillId="6" borderId="7" xfId="0" applyNumberFormat="1" applyFont="1" applyFill="1" applyBorder="1" applyAlignment="1">
      <alignment vertical="center"/>
    </xf>
    <xf numFmtId="9" fontId="4" fillId="6" borderId="16" xfId="2" applyNumberFormat="1" applyFont="1" applyFill="1" applyBorder="1" applyAlignment="1">
      <alignment vertical="center"/>
    </xf>
    <xf numFmtId="9" fontId="4" fillId="6" borderId="16" xfId="0" applyNumberFormat="1" applyFont="1" applyFill="1" applyBorder="1"/>
    <xf numFmtId="9" fontId="4" fillId="6" borderId="14" xfId="0" applyNumberFormat="1" applyFont="1" applyFill="1" applyBorder="1"/>
    <xf numFmtId="9" fontId="4" fillId="6" borderId="17" xfId="0" applyNumberFormat="1" applyFont="1" applyFill="1" applyBorder="1"/>
    <xf numFmtId="9" fontId="4" fillId="6" borderId="16" xfId="2" applyFont="1" applyFill="1" applyBorder="1"/>
    <xf numFmtId="9" fontId="4" fillId="6" borderId="14" xfId="2" applyFont="1" applyFill="1" applyBorder="1"/>
    <xf numFmtId="9" fontId="4" fillId="6" borderId="17" xfId="2" applyFont="1" applyFill="1" applyBorder="1"/>
    <xf numFmtId="166" fontId="4" fillId="6" borderId="16" xfId="2" applyNumberFormat="1" applyFont="1" applyFill="1" applyBorder="1"/>
    <xf numFmtId="166" fontId="4" fillId="6" borderId="14" xfId="2" applyNumberFormat="1" applyFont="1" applyFill="1" applyBorder="1"/>
    <xf numFmtId="166" fontId="4" fillId="6" borderId="17" xfId="2" applyNumberFormat="1" applyFont="1" applyFill="1" applyBorder="1"/>
    <xf numFmtId="0" fontId="10" fillId="0" borderId="5" xfId="0" applyFont="1" applyBorder="1" applyAlignment="1">
      <alignment horizontal="center" vertical="center"/>
    </xf>
    <xf numFmtId="0" fontId="11" fillId="0" borderId="5" xfId="0" applyFont="1" applyBorder="1" applyAlignment="1">
      <alignment horizontal="center" vertical="center"/>
    </xf>
    <xf numFmtId="0" fontId="12" fillId="0" borderId="5" xfId="0" applyFont="1" applyBorder="1" applyAlignment="1">
      <alignment horizontal="center" vertical="center"/>
    </xf>
    <xf numFmtId="0" fontId="13" fillId="0" borderId="5" xfId="0" applyFont="1" applyBorder="1" applyAlignment="1">
      <alignment horizontal="center" vertical="center"/>
    </xf>
    <xf numFmtId="0" fontId="14" fillId="0" borderId="5" xfId="0" applyFont="1" applyBorder="1" applyAlignment="1">
      <alignment horizontal="center" vertical="center"/>
    </xf>
    <xf numFmtId="0" fontId="15" fillId="0" borderId="5" xfId="0" applyFont="1" applyBorder="1" applyAlignment="1">
      <alignment horizontal="center" vertical="center"/>
    </xf>
    <xf numFmtId="0" fontId="16" fillId="0" borderId="5" xfId="0" applyFont="1" applyBorder="1" applyAlignment="1">
      <alignment horizontal="center" vertical="center"/>
    </xf>
    <xf numFmtId="0" fontId="17" fillId="0" borderId="5" xfId="0" applyFont="1" applyBorder="1" applyAlignment="1">
      <alignment horizontal="center" vertical="center"/>
    </xf>
    <xf numFmtId="0" fontId="18" fillId="0" borderId="5" xfId="0" applyFont="1" applyBorder="1" applyAlignment="1">
      <alignment horizontal="center" vertical="center"/>
    </xf>
    <xf numFmtId="0" fontId="19" fillId="0" borderId="5" xfId="0" applyFont="1" applyBorder="1" applyAlignment="1">
      <alignment horizontal="center" vertical="center"/>
    </xf>
    <xf numFmtId="0" fontId="0" fillId="8" borderId="0" xfId="0" applyFill="1"/>
    <xf numFmtId="0" fontId="1" fillId="8" borderId="0" xfId="0" applyFont="1" applyFill="1" applyBorder="1" applyAlignment="1">
      <alignment horizontal="center" vertical="center"/>
    </xf>
    <xf numFmtId="0" fontId="20" fillId="11" borderId="5" xfId="0" applyFont="1" applyFill="1" applyBorder="1" applyAlignment="1">
      <alignment horizontal="left" vertical="center"/>
    </xf>
    <xf numFmtId="0" fontId="20" fillId="10" borderId="5" xfId="0" applyFont="1" applyFill="1" applyBorder="1" applyAlignment="1">
      <alignment horizontal="left" vertical="center"/>
    </xf>
    <xf numFmtId="0" fontId="4" fillId="0" borderId="0" xfId="0" applyFont="1" applyAlignment="1">
      <alignment vertical="center"/>
    </xf>
    <xf numFmtId="0" fontId="3" fillId="2" borderId="5" xfId="0" applyFont="1" applyFill="1" applyBorder="1" applyAlignment="1">
      <alignment vertical="center"/>
    </xf>
    <xf numFmtId="0" fontId="0" fillId="0" borderId="0" xfId="0" applyAlignment="1">
      <alignment vertical="center"/>
    </xf>
    <xf numFmtId="0" fontId="4" fillId="11" borderId="5" xfId="0" applyFont="1" applyFill="1" applyBorder="1" applyAlignment="1">
      <alignment vertical="center"/>
    </xf>
    <xf numFmtId="0" fontId="4" fillId="10" borderId="5" xfId="0" applyFont="1" applyFill="1" applyBorder="1" applyAlignment="1">
      <alignment vertical="center"/>
    </xf>
    <xf numFmtId="166" fontId="4" fillId="0" borderId="8" xfId="2" applyNumberFormat="1" applyFont="1" applyBorder="1" applyAlignment="1">
      <alignment horizontal="right" vertical="center"/>
    </xf>
    <xf numFmtId="166" fontId="4" fillId="0" borderId="6" xfId="2" applyNumberFormat="1" applyFont="1" applyBorder="1" applyAlignment="1">
      <alignment horizontal="right" vertical="center"/>
    </xf>
    <xf numFmtId="166" fontId="4" fillId="0" borderId="7" xfId="2" applyNumberFormat="1" applyFont="1" applyBorder="1" applyAlignment="1">
      <alignment horizontal="right" vertical="center"/>
    </xf>
    <xf numFmtId="166" fontId="21" fillId="0" borderId="8" xfId="2" applyNumberFormat="1" applyFont="1" applyBorder="1" applyAlignment="1">
      <alignment horizontal="right" vertical="center"/>
    </xf>
    <xf numFmtId="167" fontId="4" fillId="9" borderId="12" xfId="0" applyNumberFormat="1" applyFont="1" applyFill="1" applyBorder="1" applyAlignment="1">
      <alignment vertical="center"/>
    </xf>
    <xf numFmtId="167" fontId="4" fillId="9" borderId="11" xfId="0" applyNumberFormat="1" applyFont="1" applyFill="1" applyBorder="1" applyAlignment="1">
      <alignment vertical="center"/>
    </xf>
    <xf numFmtId="167" fontId="4" fillId="10" borderId="5" xfId="0" applyNumberFormat="1" applyFont="1" applyFill="1" applyBorder="1" applyAlignment="1">
      <alignment vertical="center"/>
    </xf>
    <xf numFmtId="167" fontId="4" fillId="11" borderId="2" xfId="0" applyNumberFormat="1" applyFont="1" applyFill="1" applyBorder="1" applyAlignment="1">
      <alignment horizontal="right" vertical="center"/>
    </xf>
    <xf numFmtId="167" fontId="4" fillId="10" borderId="2" xfId="0" applyNumberFormat="1" applyFont="1" applyFill="1" applyBorder="1" applyAlignment="1">
      <alignment horizontal="right" vertical="center"/>
    </xf>
    <xf numFmtId="167" fontId="4" fillId="11" borderId="2" xfId="0" applyNumberFormat="1" applyFont="1" applyFill="1" applyBorder="1" applyAlignment="1">
      <alignment vertical="center"/>
    </xf>
    <xf numFmtId="167" fontId="4" fillId="10" borderId="2" xfId="0" applyNumberFormat="1" applyFont="1" applyFill="1" applyBorder="1" applyAlignment="1">
      <alignment vertical="center"/>
    </xf>
    <xf numFmtId="167" fontId="4" fillId="11" borderId="5" xfId="0" applyNumberFormat="1" applyFont="1" applyFill="1" applyBorder="1" applyAlignment="1">
      <alignment horizontal="right" vertical="center"/>
    </xf>
    <xf numFmtId="167" fontId="4" fillId="0" borderId="8" xfId="0" applyNumberFormat="1" applyFont="1" applyBorder="1" applyAlignment="1">
      <alignment horizontal="right" vertical="center"/>
    </xf>
    <xf numFmtId="167" fontId="4" fillId="0" borderId="6" xfId="0" applyNumberFormat="1" applyFont="1" applyBorder="1" applyAlignment="1">
      <alignment horizontal="right" vertical="center"/>
    </xf>
    <xf numFmtId="167" fontId="4" fillId="0" borderId="7" xfId="0" applyNumberFormat="1" applyFont="1" applyBorder="1" applyAlignment="1">
      <alignment horizontal="right" vertical="center"/>
    </xf>
    <xf numFmtId="167" fontId="4" fillId="0" borderId="8" xfId="0" applyNumberFormat="1" applyFont="1" applyBorder="1" applyAlignment="1" applyProtection="1">
      <alignment horizontal="right" vertical="center"/>
    </xf>
    <xf numFmtId="167" fontId="4" fillId="0" borderId="6" xfId="0" applyNumberFormat="1" applyFont="1" applyBorder="1" applyAlignment="1" applyProtection="1">
      <alignment horizontal="right" vertical="center"/>
    </xf>
    <xf numFmtId="167" fontId="4" fillId="0" borderId="7" xfId="0" applyNumberFormat="1" applyFont="1" applyBorder="1" applyAlignment="1" applyProtection="1">
      <alignment horizontal="right" vertical="center"/>
    </xf>
    <xf numFmtId="168" fontId="4" fillId="3" borderId="8" xfId="2" applyNumberFormat="1" applyFont="1" applyFill="1" applyBorder="1" applyAlignment="1">
      <alignment horizontal="right" vertical="center"/>
    </xf>
    <xf numFmtId="168" fontId="4" fillId="3" borderId="6" xfId="2" applyNumberFormat="1" applyFont="1" applyFill="1" applyBorder="1" applyAlignment="1">
      <alignment horizontal="right" vertical="center"/>
    </xf>
    <xf numFmtId="167" fontId="21" fillId="0" borderId="5" xfId="0" applyNumberFormat="1" applyFont="1" applyBorder="1" applyAlignment="1" applyProtection="1">
      <alignment horizontal="right" vertical="center"/>
    </xf>
    <xf numFmtId="168" fontId="4" fillId="3" borderId="16" xfId="2" applyNumberFormat="1" applyFont="1" applyFill="1" applyBorder="1" applyAlignment="1">
      <alignment horizontal="right" vertical="center"/>
    </xf>
    <xf numFmtId="168" fontId="4" fillId="3" borderId="14" xfId="2" applyNumberFormat="1" applyFont="1" applyFill="1" applyBorder="1" applyAlignment="1">
      <alignment horizontal="right" vertical="center"/>
    </xf>
    <xf numFmtId="168" fontId="4" fillId="3" borderId="17" xfId="2" applyNumberFormat="1" applyFont="1" applyFill="1" applyBorder="1" applyAlignment="1">
      <alignment horizontal="right" vertical="center"/>
    </xf>
    <xf numFmtId="0" fontId="20" fillId="9" borderId="5" xfId="0" applyFont="1" applyFill="1" applyBorder="1" applyAlignment="1">
      <alignment vertical="center"/>
    </xf>
    <xf numFmtId="0" fontId="20" fillId="0" borderId="0" xfId="0" applyFont="1"/>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8" xfId="0" applyFont="1" applyFill="1" applyBorder="1" applyAlignment="1">
      <alignment horizontal="center" vertical="center"/>
    </xf>
    <xf numFmtId="166" fontId="4" fillId="0" borderId="6" xfId="2" applyNumberFormat="1" applyFont="1" applyFill="1" applyBorder="1" applyAlignment="1">
      <alignment horizontal="right" vertical="center"/>
    </xf>
    <xf numFmtId="0" fontId="4" fillId="0" borderId="6"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11" xfId="0" applyFont="1" applyFill="1" applyBorder="1" applyAlignment="1">
      <alignment horizontal="left" vertical="center"/>
    </xf>
    <xf numFmtId="0" fontId="4" fillId="0" borderId="12" xfId="0" applyFont="1" applyFill="1" applyBorder="1" applyAlignment="1">
      <alignment vertical="center"/>
    </xf>
    <xf numFmtId="0" fontId="4" fillId="11" borderId="1" xfId="0" applyFont="1" applyFill="1" applyBorder="1" applyAlignment="1">
      <alignment vertical="center"/>
    </xf>
    <xf numFmtId="0" fontId="4" fillId="10" borderId="1" xfId="0" applyFont="1" applyFill="1" applyBorder="1" applyAlignment="1">
      <alignment vertical="center"/>
    </xf>
    <xf numFmtId="167" fontId="21" fillId="0" borderId="8" xfId="0" applyNumberFormat="1" applyFont="1" applyBorder="1" applyAlignment="1">
      <alignment vertical="center"/>
    </xf>
    <xf numFmtId="166" fontId="4" fillId="0" borderId="11" xfId="2" applyNumberFormat="1" applyFont="1" applyBorder="1" applyAlignment="1">
      <alignment horizontal="right" vertical="center"/>
    </xf>
    <xf numFmtId="166" fontId="4" fillId="0" borderId="12" xfId="2" applyNumberFormat="1" applyFont="1" applyBorder="1" applyAlignment="1">
      <alignment horizontal="right" vertical="center"/>
    </xf>
    <xf numFmtId="168" fontId="21" fillId="3" borderId="8" xfId="2" applyNumberFormat="1" applyFont="1" applyFill="1" applyBorder="1" applyAlignment="1">
      <alignment horizontal="right" vertical="center"/>
    </xf>
    <xf numFmtId="167" fontId="20" fillId="11" borderId="1" xfId="0" applyNumberFormat="1" applyFont="1" applyFill="1" applyBorder="1" applyAlignment="1">
      <alignment horizontal="center" vertical="center"/>
    </xf>
    <xf numFmtId="166" fontId="4" fillId="11" borderId="1" xfId="2" applyNumberFormat="1" applyFont="1" applyFill="1" applyBorder="1" applyAlignment="1">
      <alignment horizontal="right" vertical="center"/>
    </xf>
    <xf numFmtId="166" fontId="4" fillId="11" borderId="5" xfId="2" applyNumberFormat="1" applyFont="1" applyFill="1" applyBorder="1" applyAlignment="1">
      <alignment horizontal="right" vertical="center"/>
    </xf>
    <xf numFmtId="167" fontId="4" fillId="10" borderId="1" xfId="0" applyNumberFormat="1" applyFont="1" applyFill="1" applyBorder="1" applyAlignment="1">
      <alignment vertical="center"/>
    </xf>
    <xf numFmtId="166" fontId="4" fillId="10" borderId="1" xfId="2" applyNumberFormat="1" applyFont="1" applyFill="1" applyBorder="1" applyAlignment="1">
      <alignment vertical="center"/>
    </xf>
    <xf numFmtId="166" fontId="4" fillId="10" borderId="5" xfId="2" applyNumberFormat="1" applyFont="1" applyFill="1" applyBorder="1" applyAlignment="1">
      <alignment horizontal="right" vertical="center"/>
    </xf>
    <xf numFmtId="0" fontId="21" fillId="0" borderId="5" xfId="0" applyFont="1" applyBorder="1" applyAlignment="1">
      <alignment horizontal="center" vertical="center"/>
    </xf>
    <xf numFmtId="0" fontId="4" fillId="0" borderId="18" xfId="0" applyFont="1" applyBorder="1" applyAlignment="1">
      <alignment vertical="center"/>
    </xf>
    <xf numFmtId="10" fontId="4" fillId="3" borderId="8" xfId="2" applyNumberFormat="1" applyFont="1" applyFill="1" applyBorder="1" applyAlignment="1">
      <alignment vertical="center"/>
    </xf>
    <xf numFmtId="10" fontId="4" fillId="3" borderId="12" xfId="2" applyNumberFormat="1" applyFont="1" applyFill="1" applyBorder="1" applyAlignment="1">
      <alignment vertical="center"/>
    </xf>
    <xf numFmtId="10" fontId="4" fillId="3" borderId="11" xfId="2" applyNumberFormat="1" applyFont="1" applyFill="1" applyBorder="1" applyAlignment="1">
      <alignment vertical="center"/>
    </xf>
    <xf numFmtId="10" fontId="4" fillId="3" borderId="13" xfId="2" applyNumberFormat="1" applyFont="1" applyFill="1" applyBorder="1" applyAlignment="1">
      <alignment vertical="center"/>
    </xf>
    <xf numFmtId="0" fontId="4" fillId="9" borderId="8" xfId="0" applyFont="1" applyFill="1" applyBorder="1" applyAlignment="1">
      <alignment horizontal="center" vertical="center"/>
    </xf>
    <xf numFmtId="165" fontId="4" fillId="9" borderId="6" xfId="0" applyNumberFormat="1" applyFont="1" applyFill="1" applyBorder="1" applyAlignment="1">
      <alignment horizontal="center" vertical="center"/>
    </xf>
    <xf numFmtId="0" fontId="4" fillId="9" borderId="19" xfId="0" applyFont="1" applyFill="1" applyBorder="1" applyAlignment="1">
      <alignment horizontal="center" vertical="center"/>
    </xf>
    <xf numFmtId="0" fontId="4" fillId="9" borderId="20" xfId="0" applyFont="1" applyFill="1" applyBorder="1" applyAlignment="1">
      <alignment horizontal="center" vertical="center"/>
    </xf>
    <xf numFmtId="0" fontId="9" fillId="0" borderId="0" xfId="0" applyFont="1" applyFill="1" applyBorder="1" applyAlignment="1">
      <alignment vertical="top" wrapText="1"/>
    </xf>
    <xf numFmtId="0" fontId="22" fillId="0" borderId="0" xfId="0" applyFont="1" applyFill="1" applyBorder="1" applyAlignment="1">
      <alignment vertical="top" wrapText="1"/>
    </xf>
    <xf numFmtId="167" fontId="4" fillId="5" borderId="10" xfId="0" applyNumberFormat="1" applyFont="1" applyFill="1" applyBorder="1" applyAlignment="1">
      <alignment vertical="center"/>
    </xf>
    <xf numFmtId="167" fontId="4" fillId="5" borderId="0" xfId="0" applyNumberFormat="1" applyFont="1" applyFill="1" applyBorder="1" applyAlignment="1">
      <alignment vertical="center"/>
    </xf>
    <xf numFmtId="167" fontId="4" fillId="0" borderId="0" xfId="0" applyNumberFormat="1" applyFont="1" applyFill="1" applyBorder="1" applyAlignment="1">
      <alignment vertical="center"/>
    </xf>
    <xf numFmtId="167" fontId="4" fillId="10" borderId="5" xfId="0" applyNumberFormat="1" applyFont="1" applyFill="1" applyBorder="1" applyAlignment="1">
      <alignment horizontal="right" vertical="center"/>
    </xf>
    <xf numFmtId="0" fontId="21" fillId="0" borderId="8" xfId="0" applyFont="1" applyBorder="1" applyAlignment="1">
      <alignment horizontal="center" vertical="center"/>
    </xf>
    <xf numFmtId="0" fontId="1" fillId="3" borderId="3" xfId="0" applyFont="1" applyFill="1" applyBorder="1" applyAlignment="1">
      <alignment vertical="center"/>
    </xf>
    <xf numFmtId="0" fontId="1" fillId="3" borderId="9" xfId="0" applyFont="1" applyFill="1" applyBorder="1" applyAlignment="1">
      <alignment vertical="center"/>
    </xf>
    <xf numFmtId="167" fontId="21" fillId="5" borderId="12" xfId="0" applyNumberFormat="1" applyFont="1" applyFill="1" applyBorder="1" applyAlignment="1">
      <alignment vertical="center"/>
    </xf>
    <xf numFmtId="167" fontId="21" fillId="3" borderId="16" xfId="0" applyNumberFormat="1" applyFont="1" applyFill="1" applyBorder="1" applyAlignment="1">
      <alignment horizontal="right" vertical="center"/>
    </xf>
    <xf numFmtId="167" fontId="4" fillId="3" borderId="10" xfId="0" applyNumberFormat="1" applyFont="1" applyFill="1" applyBorder="1" applyAlignment="1">
      <alignment horizontal="right" vertical="center"/>
    </xf>
    <xf numFmtId="167" fontId="4" fillId="3" borderId="0" xfId="0" applyNumberFormat="1" applyFont="1" applyFill="1" applyBorder="1" applyAlignment="1">
      <alignment horizontal="right" vertical="center"/>
    </xf>
    <xf numFmtId="167" fontId="4" fillId="0" borderId="0" xfId="0" applyNumberFormat="1" applyFont="1" applyFill="1" applyBorder="1" applyAlignment="1">
      <alignment horizontal="right" vertical="center"/>
    </xf>
    <xf numFmtId="167" fontId="4" fillId="0" borderId="6" xfId="0" applyNumberFormat="1" applyFont="1" applyFill="1" applyBorder="1" applyAlignment="1">
      <alignment vertical="center"/>
    </xf>
    <xf numFmtId="9" fontId="21" fillId="5" borderId="5" xfId="2" applyNumberFormat="1" applyFont="1" applyFill="1" applyBorder="1" applyAlignment="1">
      <alignment vertical="center"/>
    </xf>
    <xf numFmtId="9" fontId="4" fillId="5" borderId="6" xfId="2" applyNumberFormat="1" applyFont="1" applyFill="1" applyBorder="1" applyAlignment="1">
      <alignment vertical="center"/>
    </xf>
    <xf numFmtId="167" fontId="4" fillId="11" borderId="5" xfId="0" applyNumberFormat="1" applyFont="1" applyFill="1" applyBorder="1" applyAlignment="1">
      <alignment vertical="center"/>
    </xf>
    <xf numFmtId="9" fontId="4" fillId="5" borderId="8" xfId="2" applyFont="1" applyFill="1" applyBorder="1" applyAlignment="1">
      <alignment vertical="center"/>
    </xf>
    <xf numFmtId="167" fontId="4" fillId="5" borderId="12" xfId="0" applyNumberFormat="1" applyFont="1" applyFill="1" applyBorder="1" applyAlignment="1">
      <alignment vertical="center"/>
    </xf>
    <xf numFmtId="167" fontId="4" fillId="5" borderId="11" xfId="0" applyNumberFormat="1" applyFont="1" applyFill="1" applyBorder="1" applyAlignment="1">
      <alignment vertical="center"/>
    </xf>
    <xf numFmtId="167" fontId="4" fillId="5" borderId="13" xfId="0" applyNumberFormat="1" applyFont="1" applyFill="1" applyBorder="1" applyAlignment="1">
      <alignment vertical="center"/>
    </xf>
    <xf numFmtId="167" fontId="4" fillId="3" borderId="16" xfId="0" applyNumberFormat="1" applyFont="1" applyFill="1" applyBorder="1" applyAlignment="1">
      <alignment horizontal="right" vertical="center"/>
    </xf>
    <xf numFmtId="167" fontId="4" fillId="3" borderId="14" xfId="0" applyNumberFormat="1" applyFont="1" applyFill="1" applyBorder="1" applyAlignment="1">
      <alignment horizontal="right" vertical="center"/>
    </xf>
    <xf numFmtId="167" fontId="4" fillId="3" borderId="17" xfId="0" applyNumberFormat="1" applyFont="1" applyFill="1" applyBorder="1" applyAlignment="1">
      <alignment horizontal="right" vertical="center"/>
    </xf>
    <xf numFmtId="9" fontId="4" fillId="5" borderId="6" xfId="2" applyFont="1" applyFill="1" applyBorder="1" applyAlignment="1">
      <alignment vertical="center"/>
    </xf>
    <xf numFmtId="9" fontId="4" fillId="5" borderId="7" xfId="2" applyFont="1" applyFill="1" applyBorder="1" applyAlignment="1">
      <alignment vertical="center"/>
    </xf>
    <xf numFmtId="0" fontId="4" fillId="0" borderId="5" xfId="0" applyFont="1" applyBorder="1" applyAlignment="1">
      <alignment horizontal="left" vertical="center"/>
    </xf>
    <xf numFmtId="0" fontId="5" fillId="3" borderId="5"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4"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7" borderId="8" xfId="0" applyFont="1" applyFill="1" applyBorder="1" applyAlignment="1">
      <alignment horizontal="center" vertical="center" wrapText="1"/>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5" fillId="6" borderId="8"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5" fillId="5" borderId="8"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1" fillId="3" borderId="9" xfId="0" applyFont="1" applyFill="1" applyBorder="1" applyAlignment="1">
      <alignment horizontal="right" vertical="center"/>
    </xf>
    <xf numFmtId="0" fontId="23" fillId="3" borderId="9" xfId="0" applyFont="1" applyFill="1" applyBorder="1" applyAlignment="1">
      <alignment horizontal="right" vertical="center"/>
    </xf>
    <xf numFmtId="0" fontId="23" fillId="3" borderId="4" xfId="0" applyFont="1" applyFill="1" applyBorder="1" applyAlignment="1">
      <alignment horizontal="right"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5" borderId="6" xfId="0" applyFont="1" applyFill="1" applyBorder="1" applyAlignment="1">
      <alignment horizontal="center" vertical="center" wrapText="1"/>
    </xf>
  </cellXfs>
  <cellStyles count="3">
    <cellStyle name="Euro" xfId="1"/>
    <cellStyle name="Normal" xfId="0" builtinId="0"/>
    <cellStyle name="Pourcentage" xfId="2" builtinId="5"/>
  </cellStyles>
  <dxfs count="24">
    <dxf>
      <fill>
        <patternFill>
          <bgColor rgb="FFFFDA8F"/>
        </patternFill>
      </fill>
    </dxf>
    <dxf>
      <font>
        <b/>
        <i val="0"/>
        <color theme="8" tint="-0.24994659260841701"/>
      </font>
      <fill>
        <patternFill patternType="none">
          <bgColor auto="1"/>
        </patternFill>
      </fill>
    </dxf>
    <dxf>
      <font>
        <b/>
        <i val="0"/>
        <color theme="7"/>
      </font>
    </dxf>
    <dxf>
      <font>
        <b/>
        <i val="0"/>
        <color rgb="FF0070C0"/>
      </font>
    </dxf>
    <dxf>
      <font>
        <b/>
        <i val="0"/>
        <color theme="1" tint="0.34998626667073579"/>
      </font>
    </dxf>
    <dxf>
      <font>
        <b/>
        <i val="0"/>
        <color theme="9" tint="-0.24994659260841701"/>
      </font>
    </dxf>
    <dxf>
      <font>
        <b/>
        <i val="0"/>
        <color theme="5" tint="-0.24994659260841701"/>
      </font>
    </dxf>
    <dxf>
      <font>
        <b/>
        <i val="0"/>
        <color rgb="FFFF3399"/>
      </font>
    </dxf>
    <dxf>
      <font>
        <b/>
        <i val="0"/>
        <color rgb="FFFFC000"/>
      </font>
    </dxf>
    <dxf>
      <font>
        <b/>
        <i val="0"/>
        <color theme="6"/>
      </font>
    </dxf>
    <dxf>
      <font>
        <b/>
        <i val="0"/>
        <color theme="5" tint="0.39991454817346722"/>
      </font>
    </dxf>
    <dxf>
      <font>
        <b/>
        <i val="0"/>
        <color theme="8" tint="-0.24994659260841701"/>
      </font>
      <fill>
        <patternFill patternType="none">
          <bgColor auto="1"/>
        </patternFill>
      </fill>
    </dxf>
    <dxf>
      <font>
        <b/>
        <i val="0"/>
        <color theme="7"/>
      </font>
    </dxf>
    <dxf>
      <font>
        <b/>
        <i val="0"/>
        <color rgb="FF0070C0"/>
      </font>
    </dxf>
    <dxf>
      <font>
        <b/>
        <i val="0"/>
        <color theme="1" tint="0.34998626667073579"/>
      </font>
    </dxf>
    <dxf>
      <font>
        <b/>
        <i val="0"/>
        <color theme="9" tint="-0.24994659260841701"/>
      </font>
    </dxf>
    <dxf>
      <font>
        <b/>
        <i val="0"/>
        <color theme="5" tint="-0.24994659260841701"/>
      </font>
    </dxf>
    <dxf>
      <font>
        <b/>
        <i val="0"/>
        <color rgb="FFFF3399"/>
      </font>
    </dxf>
    <dxf>
      <font>
        <b/>
        <i val="0"/>
        <color rgb="FFFFC000"/>
      </font>
    </dxf>
    <dxf>
      <font>
        <b/>
        <i val="0"/>
        <color theme="6"/>
      </font>
    </dxf>
    <dxf>
      <font>
        <b/>
        <i val="0"/>
        <color theme="5" tint="0.39991454817346722"/>
      </font>
    </dxf>
    <dxf>
      <fill>
        <patternFill>
          <bgColor rgb="FFFFC7CE"/>
        </patternFill>
      </fill>
    </dxf>
    <dxf>
      <font>
        <color auto="1"/>
      </font>
      <fill>
        <patternFill>
          <bgColor rgb="FFC6EFCE"/>
        </patternFill>
      </fill>
    </dxf>
    <dxf>
      <fill>
        <patternFill patternType="none">
          <bgColor auto="1"/>
        </patternFill>
      </fill>
    </dxf>
  </dxfs>
  <tableStyles count="0" defaultTableStyle="TableStyleMedium2" defaultPivotStyle="PivotStyleLight16"/>
  <colors>
    <mruColors>
      <color rgb="FFFFDA8F"/>
      <color rgb="FFFFCC66"/>
      <color rgb="FFFF3399"/>
      <color rgb="FFFFCC99"/>
      <color rgb="FFF9E987"/>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aseline="0"/>
              <a:t>Ecart à la moyenne des montants HT (€/m² shab) par lot</a:t>
            </a:r>
            <a:endParaRPr lang="en-US" sz="1050"/>
          </a:p>
        </c:rich>
      </c:tx>
      <c:layout/>
      <c:overlay val="0"/>
    </c:title>
    <c:autoTitleDeleted val="0"/>
    <c:plotArea>
      <c:layout/>
      <c:barChart>
        <c:barDir val="bar"/>
        <c:grouping val="clustered"/>
        <c:varyColors val="0"/>
        <c:ser>
          <c:idx val="0"/>
          <c:order val="0"/>
          <c:spPr>
            <a:gradFill flip="none" rotWithShape="1">
              <a:gsLst>
                <a:gs pos="0">
                  <a:schemeClr val="accent1">
                    <a:tint val="66000"/>
                    <a:satMod val="160000"/>
                  </a:schemeClr>
                </a:gs>
                <a:gs pos="30000">
                  <a:schemeClr val="accent1">
                    <a:tint val="44500"/>
                    <a:satMod val="160000"/>
                  </a:schemeClr>
                </a:gs>
                <a:gs pos="80000">
                  <a:schemeClr val="accent1">
                    <a:tint val="23500"/>
                    <a:satMod val="160000"/>
                  </a:schemeClr>
                </a:gs>
              </a:gsLst>
              <a:lin ang="2700000" scaled="1"/>
              <a:tileRect/>
            </a:gradFill>
            <a:ln>
              <a:solidFill>
                <a:schemeClr val="tx2">
                  <a:lumMod val="20000"/>
                  <a:lumOff val="80000"/>
                </a:schemeClr>
              </a:solidFill>
            </a:ln>
          </c:spPr>
          <c:invertIfNegative val="0"/>
          <c:dLbls>
            <c:txPr>
              <a:bodyPr anchor="ctr" anchorCtr="1"/>
              <a:lstStyle/>
              <a:p>
                <a:pPr>
                  <a:defRPr sz="800">
                    <a:solidFill>
                      <a:schemeClr val="accent1">
                        <a:lumMod val="75000"/>
                      </a:schemeClr>
                    </a:solidFill>
                  </a:defRPr>
                </a:pPr>
                <a:endParaRPr lang="fr-FR"/>
              </a:p>
            </c:txPr>
            <c:showLegendKey val="0"/>
            <c:showVal val="1"/>
            <c:showCatName val="0"/>
            <c:showSerName val="0"/>
            <c:showPercent val="0"/>
            <c:showBubbleSize val="0"/>
            <c:showLeaderLines val="0"/>
          </c:dLbls>
          <c:cat>
            <c:strRef>
              <c:f>'Fiche Confrontation'!$C$15:$C$47</c:f>
              <c:strCache>
                <c:ptCount val="32"/>
                <c:pt idx="0">
                  <c:v>Démolitions</c:v>
                </c:pt>
                <c:pt idx="1">
                  <c:v>Terrassements généraux</c:v>
                </c:pt>
                <c:pt idx="2">
                  <c:v>Maçonnerie Gros œuvre</c:v>
                </c:pt>
                <c:pt idx="3">
                  <c:v>Terrassement / Voirie</c:v>
                </c:pt>
                <c:pt idx="4">
                  <c:v>Réseaux Extérieurs</c:v>
                </c:pt>
                <c:pt idx="5">
                  <c:v>Charpente / Femettes</c:v>
                </c:pt>
                <c:pt idx="6">
                  <c:v>Couverture / Zinguerie</c:v>
                </c:pt>
                <c:pt idx="7">
                  <c:v>Etanchéité</c:v>
                </c:pt>
                <c:pt idx="8">
                  <c:v>Menuiseries extérieures PVC</c:v>
                </c:pt>
                <c:pt idx="9">
                  <c:v>Menuiseries intérieures</c:v>
                </c:pt>
                <c:pt idx="10">
                  <c:v>Cloisons / Doublages / Isolation</c:v>
                </c:pt>
                <c:pt idx="11">
                  <c:v>Revêtements de sol collés</c:v>
                </c:pt>
                <c:pt idx="12">
                  <c:v>Carrelages / Faïences</c:v>
                </c:pt>
                <c:pt idx="13">
                  <c:v>Revêtements murs et plafonds</c:v>
                </c:pt>
                <c:pt idx="14">
                  <c:v>Serrurerie</c:v>
                </c:pt>
                <c:pt idx="15">
                  <c:v>Portes de garage</c:v>
                </c:pt>
                <c:pt idx="16">
                  <c:v>Chauffage</c:v>
                </c:pt>
                <c:pt idx="17">
                  <c:v>VMC</c:v>
                </c:pt>
                <c:pt idx="18">
                  <c:v>Plomberie / Sanitaire</c:v>
                </c:pt>
                <c:pt idx="19">
                  <c:v>Electricité</c:v>
                </c:pt>
                <c:pt idx="20">
                  <c:v>Ascenseur</c:v>
                </c:pt>
                <c:pt idx="21">
                  <c:v>Nettoyage</c:v>
                </c:pt>
                <c:pt idx="22">
                  <c:v>Revêtement de façades</c:v>
                </c:pt>
                <c:pt idx="23">
                  <c:v>Espaces verts</c:v>
                </c:pt>
                <c:pt idx="24">
                  <c:v>Chape liquide</c:v>
                </c:pt>
                <c:pt idx="25">
                  <c:v>Echafaudages</c:v>
                </c:pt>
                <c:pt idx="26">
                  <c:v>ITE</c:v>
                </c:pt>
                <c:pt idx="27">
                  <c:v>Platrerie</c:v>
                </c:pt>
                <c:pt idx="28">
                  <c:v>Isolation par soufflage</c:v>
                </c:pt>
                <c:pt idx="29">
                  <c:v>Bardage bois</c:v>
                </c:pt>
                <c:pt idx="30">
                  <c:v>Escalier bois</c:v>
                </c:pt>
                <c:pt idx="31">
                  <c:v>Fondation spéciale pieu sécant</c:v>
                </c:pt>
              </c:strCache>
            </c:strRef>
          </c:cat>
          <c:val>
            <c:numRef>
              <c:f>'Fiche Confrontation'!$J$15:$J$47</c:f>
              <c:numCache>
                <c:formatCode>[&gt;0]* \+0.0%;[&lt;0]\-0.0%;\ </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numCache>
            </c:numRef>
          </c:val>
        </c:ser>
        <c:dLbls>
          <c:showLegendKey val="0"/>
          <c:showVal val="0"/>
          <c:showCatName val="0"/>
          <c:showSerName val="0"/>
          <c:showPercent val="0"/>
          <c:showBubbleSize val="0"/>
        </c:dLbls>
        <c:gapWidth val="130"/>
        <c:axId val="109082880"/>
        <c:axId val="109092864"/>
      </c:barChart>
      <c:catAx>
        <c:axId val="109082880"/>
        <c:scaling>
          <c:orientation val="maxMin"/>
        </c:scaling>
        <c:delete val="0"/>
        <c:axPos val="l"/>
        <c:numFmt formatCode="General" sourceLinked="1"/>
        <c:majorTickMark val="none"/>
        <c:minorTickMark val="none"/>
        <c:tickLblPos val="low"/>
        <c:txPr>
          <a:bodyPr/>
          <a:lstStyle/>
          <a:p>
            <a:pPr>
              <a:defRPr sz="850" b="1" i="1"/>
            </a:pPr>
            <a:endParaRPr lang="fr-FR"/>
          </a:p>
        </c:txPr>
        <c:crossAx val="109092864"/>
        <c:crosses val="autoZero"/>
        <c:auto val="1"/>
        <c:lblAlgn val="ctr"/>
        <c:lblOffset val="265"/>
        <c:noMultiLvlLbl val="0"/>
      </c:catAx>
      <c:valAx>
        <c:axId val="109092864"/>
        <c:scaling>
          <c:orientation val="minMax"/>
        </c:scaling>
        <c:delete val="0"/>
        <c:axPos val="t"/>
        <c:majorGridlines>
          <c:spPr>
            <a:ln>
              <a:solidFill>
                <a:schemeClr val="bg1">
                  <a:lumMod val="75000"/>
                  <a:alpha val="60000"/>
                </a:schemeClr>
              </a:solidFill>
            </a:ln>
          </c:spPr>
        </c:majorGridlines>
        <c:numFmt formatCode="0%" sourceLinked="0"/>
        <c:majorTickMark val="out"/>
        <c:minorTickMark val="none"/>
        <c:tickLblPos val="nextTo"/>
        <c:txPr>
          <a:bodyPr/>
          <a:lstStyle/>
          <a:p>
            <a:pPr>
              <a:defRPr sz="800"/>
            </a:pPr>
            <a:endParaRPr lang="fr-FR"/>
          </a:p>
        </c:txPr>
        <c:crossAx val="109082880"/>
        <c:crosses val="autoZero"/>
        <c:crossBetween val="between"/>
      </c:valAx>
      <c:spPr>
        <a:noFill/>
      </c:spPr>
    </c:plotArea>
    <c:plotVisOnly val="1"/>
    <c:dispBlanksAs val="gap"/>
    <c:showDLblsOverMax val="0"/>
  </c:chart>
  <c:txPr>
    <a:bodyPr/>
    <a:lstStyle/>
    <a:p>
      <a:pPr>
        <a:defRPr sz="900"/>
      </a:pPr>
      <a:endParaRPr lang="fr-FR"/>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lang="fr-FR" sz="1050" b="1" i="0" u="none" strike="noStrike" kern="1200" baseline="0">
                <a:solidFill>
                  <a:sysClr val="windowText" lastClr="000000"/>
                </a:solidFill>
                <a:latin typeface="+mn-lt"/>
                <a:ea typeface="+mn-ea"/>
                <a:cs typeface="+mn-cs"/>
              </a:defRPr>
            </a:pPr>
            <a:r>
              <a:rPr lang="en-US" sz="1050" b="1" i="0" u="none" strike="noStrike" kern="1200" baseline="0">
                <a:solidFill>
                  <a:sysClr val="windowText" lastClr="000000"/>
                </a:solidFill>
                <a:latin typeface="+mn-lt"/>
                <a:ea typeface="+mn-ea"/>
                <a:cs typeface="+mn-cs"/>
              </a:rPr>
              <a:t>Ecart à la moyenne des montants HT (€/m² shab) par famille de lot</a:t>
            </a:r>
            <a:endParaRPr lang="fr-FR" sz="1050" b="1" i="0" u="none" strike="noStrike" kern="1200" baseline="0">
              <a:solidFill>
                <a:sysClr val="windowText" lastClr="000000"/>
              </a:solidFill>
              <a:latin typeface="+mn-lt"/>
              <a:ea typeface="+mn-ea"/>
              <a:cs typeface="+mn-cs"/>
            </a:endParaRPr>
          </a:p>
        </c:rich>
      </c:tx>
      <c:layout/>
      <c:overlay val="0"/>
    </c:title>
    <c:autoTitleDeleted val="0"/>
    <c:plotArea>
      <c:layout/>
      <c:barChart>
        <c:barDir val="bar"/>
        <c:grouping val="clustered"/>
        <c:varyColors val="0"/>
        <c:ser>
          <c:idx val="0"/>
          <c:order val="0"/>
          <c:spPr>
            <a:gradFill flip="none" rotWithShape="1">
              <a:gsLst>
                <a:gs pos="0">
                  <a:schemeClr val="accent1">
                    <a:tint val="66000"/>
                    <a:satMod val="160000"/>
                  </a:schemeClr>
                </a:gs>
                <a:gs pos="30000">
                  <a:schemeClr val="accent1">
                    <a:tint val="44500"/>
                    <a:satMod val="160000"/>
                  </a:schemeClr>
                </a:gs>
                <a:gs pos="80000">
                  <a:schemeClr val="accent1">
                    <a:tint val="23500"/>
                    <a:satMod val="160000"/>
                  </a:schemeClr>
                </a:gs>
              </a:gsLst>
              <a:lin ang="2700000" scaled="1"/>
              <a:tileRect/>
            </a:gradFill>
            <a:ln>
              <a:solidFill>
                <a:schemeClr val="tx2">
                  <a:lumMod val="20000"/>
                  <a:lumOff val="80000"/>
                </a:schemeClr>
              </a:solidFill>
            </a:ln>
          </c:spPr>
          <c:invertIfNegative val="0"/>
          <c:dPt>
            <c:idx val="0"/>
            <c:invertIfNegative val="0"/>
            <c:bubble3D val="0"/>
            <c:spPr>
              <a:gradFill flip="none" rotWithShape="1">
                <a:gsLst>
                  <a:gs pos="0">
                    <a:schemeClr val="accent5">
                      <a:tint val="66000"/>
                      <a:satMod val="160000"/>
                    </a:schemeClr>
                  </a:gs>
                  <a:gs pos="50000">
                    <a:schemeClr val="accent5">
                      <a:tint val="44500"/>
                      <a:satMod val="160000"/>
                    </a:schemeClr>
                  </a:gs>
                  <a:gs pos="100000">
                    <a:schemeClr val="accent5">
                      <a:tint val="23500"/>
                      <a:satMod val="160000"/>
                    </a:schemeClr>
                  </a:gs>
                </a:gsLst>
                <a:lin ang="2700000" scaled="1"/>
                <a:tileRect/>
              </a:gradFill>
              <a:ln>
                <a:solidFill>
                  <a:schemeClr val="accent5">
                    <a:lumMod val="60000"/>
                    <a:lumOff val="40000"/>
                  </a:schemeClr>
                </a:solidFill>
              </a:ln>
            </c:spPr>
          </c:dPt>
          <c:dPt>
            <c:idx val="1"/>
            <c:invertIfNegative val="0"/>
            <c:bubble3D val="0"/>
            <c:spPr>
              <a:gradFill flip="none" rotWithShape="1">
                <a:gsLst>
                  <a:gs pos="0">
                    <a:schemeClr val="accent4">
                      <a:tint val="66000"/>
                      <a:satMod val="160000"/>
                    </a:schemeClr>
                  </a:gs>
                  <a:gs pos="50000">
                    <a:schemeClr val="accent4">
                      <a:tint val="44500"/>
                      <a:satMod val="160000"/>
                    </a:schemeClr>
                  </a:gs>
                  <a:gs pos="100000">
                    <a:schemeClr val="accent4">
                      <a:tint val="23500"/>
                      <a:satMod val="160000"/>
                    </a:schemeClr>
                  </a:gs>
                </a:gsLst>
                <a:lin ang="2700000" scaled="1"/>
                <a:tileRect/>
              </a:gradFill>
              <a:ln>
                <a:solidFill>
                  <a:schemeClr val="accent4">
                    <a:lumMod val="60000"/>
                    <a:lumOff val="40000"/>
                  </a:schemeClr>
                </a:solidFill>
              </a:ln>
            </c:spPr>
          </c:dPt>
          <c:dPt>
            <c:idx val="2"/>
            <c:invertIfNegative val="0"/>
            <c:bubble3D val="0"/>
            <c:spPr>
              <a:gradFill flip="none" rotWithShape="1">
                <a:gsLst>
                  <a:gs pos="0">
                    <a:srgbClr val="0070C0">
                      <a:tint val="66000"/>
                      <a:satMod val="160000"/>
                    </a:srgbClr>
                  </a:gs>
                  <a:gs pos="50000">
                    <a:srgbClr val="0070C0">
                      <a:tint val="44500"/>
                      <a:satMod val="160000"/>
                    </a:srgbClr>
                  </a:gs>
                  <a:gs pos="100000">
                    <a:srgbClr val="0070C0">
                      <a:tint val="23500"/>
                      <a:satMod val="160000"/>
                    </a:srgbClr>
                  </a:gs>
                </a:gsLst>
                <a:lin ang="2700000" scaled="1"/>
                <a:tileRect/>
              </a:gradFill>
              <a:ln>
                <a:solidFill>
                  <a:schemeClr val="tx2">
                    <a:lumMod val="40000"/>
                    <a:lumOff val="60000"/>
                  </a:schemeClr>
                </a:solidFill>
              </a:ln>
            </c:spPr>
          </c:dPt>
          <c:dPt>
            <c:idx val="3"/>
            <c:invertIfNegative val="0"/>
            <c:bubble3D val="0"/>
            <c:spPr>
              <a:gradFill flip="none" rotWithShape="1">
                <a:gsLst>
                  <a:gs pos="0">
                    <a:schemeClr val="bg1">
                      <a:lumMod val="50000"/>
                      <a:tint val="66000"/>
                      <a:satMod val="160000"/>
                    </a:schemeClr>
                  </a:gs>
                  <a:gs pos="50000">
                    <a:schemeClr val="bg1">
                      <a:lumMod val="50000"/>
                      <a:tint val="44500"/>
                      <a:satMod val="160000"/>
                    </a:schemeClr>
                  </a:gs>
                  <a:gs pos="100000">
                    <a:schemeClr val="bg1">
                      <a:lumMod val="50000"/>
                      <a:tint val="23500"/>
                      <a:satMod val="160000"/>
                    </a:schemeClr>
                  </a:gs>
                </a:gsLst>
                <a:lin ang="2700000" scaled="1"/>
                <a:tileRect/>
              </a:gradFill>
              <a:ln>
                <a:solidFill>
                  <a:schemeClr val="bg1">
                    <a:lumMod val="75000"/>
                  </a:schemeClr>
                </a:solidFill>
              </a:ln>
            </c:spPr>
          </c:dPt>
          <c:dPt>
            <c:idx val="4"/>
            <c:invertIfNegative val="0"/>
            <c:bubble3D val="0"/>
            <c:spPr>
              <a:gradFill flip="none" rotWithShape="1">
                <a:gsLst>
                  <a:gs pos="0">
                    <a:schemeClr val="accent6">
                      <a:lumMod val="75000"/>
                      <a:tint val="66000"/>
                      <a:satMod val="160000"/>
                    </a:schemeClr>
                  </a:gs>
                  <a:gs pos="50000">
                    <a:schemeClr val="accent6">
                      <a:lumMod val="75000"/>
                      <a:tint val="44500"/>
                      <a:satMod val="160000"/>
                    </a:schemeClr>
                  </a:gs>
                  <a:gs pos="100000">
                    <a:schemeClr val="accent6">
                      <a:lumMod val="75000"/>
                      <a:tint val="23500"/>
                      <a:satMod val="160000"/>
                    </a:schemeClr>
                  </a:gs>
                </a:gsLst>
                <a:lin ang="2700000" scaled="1"/>
                <a:tileRect/>
              </a:gradFill>
              <a:ln>
                <a:solidFill>
                  <a:schemeClr val="accent6">
                    <a:lumMod val="60000"/>
                    <a:lumOff val="40000"/>
                  </a:schemeClr>
                </a:solidFill>
              </a:ln>
            </c:spPr>
          </c:dPt>
          <c:dPt>
            <c:idx val="5"/>
            <c:invertIfNegative val="0"/>
            <c:bubble3D val="0"/>
            <c:spPr>
              <a:gradFill flip="none" rotWithShape="1">
                <a:gsLst>
                  <a:gs pos="0">
                    <a:schemeClr val="accent2">
                      <a:tint val="66000"/>
                      <a:satMod val="160000"/>
                    </a:schemeClr>
                  </a:gs>
                  <a:gs pos="50000">
                    <a:schemeClr val="accent2">
                      <a:tint val="44500"/>
                      <a:satMod val="160000"/>
                    </a:schemeClr>
                  </a:gs>
                  <a:gs pos="100000">
                    <a:schemeClr val="accent2">
                      <a:tint val="23500"/>
                      <a:satMod val="160000"/>
                    </a:schemeClr>
                  </a:gs>
                </a:gsLst>
                <a:lin ang="2700000" scaled="1"/>
                <a:tileRect/>
              </a:gradFill>
              <a:ln>
                <a:solidFill>
                  <a:schemeClr val="accent2">
                    <a:lumMod val="60000"/>
                    <a:lumOff val="40000"/>
                  </a:schemeClr>
                </a:solidFill>
              </a:ln>
            </c:spPr>
          </c:dPt>
          <c:dPt>
            <c:idx val="6"/>
            <c:invertIfNegative val="0"/>
            <c:bubble3D val="0"/>
            <c:spPr>
              <a:gradFill flip="none" rotWithShape="1">
                <a:gsLst>
                  <a:gs pos="0">
                    <a:srgbClr val="FF3399">
                      <a:tint val="66000"/>
                      <a:satMod val="160000"/>
                    </a:srgbClr>
                  </a:gs>
                  <a:gs pos="50000">
                    <a:srgbClr val="FF3399">
                      <a:tint val="44500"/>
                      <a:satMod val="160000"/>
                    </a:srgbClr>
                  </a:gs>
                  <a:gs pos="100000">
                    <a:srgbClr val="FF3399">
                      <a:tint val="23500"/>
                      <a:satMod val="160000"/>
                    </a:srgbClr>
                  </a:gs>
                </a:gsLst>
                <a:lin ang="2700000" scaled="1"/>
                <a:tileRect/>
              </a:gradFill>
              <a:ln>
                <a:solidFill>
                  <a:srgbClr val="FF99CC"/>
                </a:solidFill>
              </a:ln>
            </c:spPr>
          </c:dPt>
          <c:dPt>
            <c:idx val="7"/>
            <c:invertIfNegative val="0"/>
            <c:bubble3D val="0"/>
            <c:spPr>
              <a:gradFill flip="none" rotWithShape="1">
                <a:gsLst>
                  <a:gs pos="0">
                    <a:srgbClr val="FFC000">
                      <a:tint val="66000"/>
                      <a:satMod val="160000"/>
                    </a:srgbClr>
                  </a:gs>
                  <a:gs pos="50000">
                    <a:srgbClr val="FFC000">
                      <a:tint val="44500"/>
                      <a:satMod val="160000"/>
                    </a:srgbClr>
                  </a:gs>
                  <a:gs pos="100000">
                    <a:srgbClr val="FFC000">
                      <a:tint val="23500"/>
                      <a:satMod val="160000"/>
                    </a:srgbClr>
                  </a:gs>
                </a:gsLst>
                <a:lin ang="2700000" scaled="1"/>
                <a:tileRect/>
              </a:gradFill>
              <a:ln>
                <a:solidFill>
                  <a:srgbClr val="FFCC99"/>
                </a:solidFill>
              </a:ln>
            </c:spPr>
          </c:dPt>
          <c:dLbls>
            <c:showLegendKey val="0"/>
            <c:showVal val="1"/>
            <c:showCatName val="0"/>
            <c:showSerName val="0"/>
            <c:showPercent val="0"/>
            <c:showBubbleSize val="0"/>
            <c:showLeaderLines val="0"/>
          </c:dLbls>
          <c:cat>
            <c:strRef>
              <c:f>'Fiche Confrontation'!$A$52:$A$59</c:f>
              <c:strCache>
                <c:ptCount val="8"/>
                <c:pt idx="0">
                  <c:v>VRD/EV</c:v>
                </c:pt>
                <c:pt idx="1">
                  <c:v>MGO</c:v>
                </c:pt>
                <c:pt idx="2">
                  <c:v>CC</c:v>
                </c:pt>
                <c:pt idx="3">
                  <c:v>PI</c:v>
                </c:pt>
                <c:pt idx="4">
                  <c:v>ISO</c:v>
                </c:pt>
                <c:pt idx="5">
                  <c:v>CHAUF</c:v>
                </c:pt>
                <c:pt idx="6">
                  <c:v>PLB/SANI</c:v>
                </c:pt>
                <c:pt idx="7">
                  <c:v>ELEC</c:v>
                </c:pt>
              </c:strCache>
            </c:strRef>
          </c:cat>
          <c:val>
            <c:numRef>
              <c:f>'Fiche Confrontation'!$J$52:$J$59</c:f>
              <c:numCache>
                <c:formatCode>[&gt;0]* \+0.0%;[&lt;0]\-0.0%;\ </c:formatCode>
                <c:ptCount val="8"/>
                <c:pt idx="0">
                  <c:v>0</c:v>
                </c:pt>
                <c:pt idx="1">
                  <c:v>0</c:v>
                </c:pt>
                <c:pt idx="2">
                  <c:v>0</c:v>
                </c:pt>
                <c:pt idx="3">
                  <c:v>0</c:v>
                </c:pt>
                <c:pt idx="4">
                  <c:v>0</c:v>
                </c:pt>
                <c:pt idx="5">
                  <c:v>0</c:v>
                </c:pt>
                <c:pt idx="6">
                  <c:v>0</c:v>
                </c:pt>
                <c:pt idx="7">
                  <c:v>0</c:v>
                </c:pt>
              </c:numCache>
            </c:numRef>
          </c:val>
        </c:ser>
        <c:dLbls>
          <c:showLegendKey val="0"/>
          <c:showVal val="0"/>
          <c:showCatName val="0"/>
          <c:showSerName val="0"/>
          <c:showPercent val="0"/>
          <c:showBubbleSize val="0"/>
        </c:dLbls>
        <c:gapWidth val="130"/>
        <c:axId val="109398656"/>
        <c:axId val="109416832"/>
      </c:barChart>
      <c:catAx>
        <c:axId val="109398656"/>
        <c:scaling>
          <c:orientation val="maxMin"/>
        </c:scaling>
        <c:delete val="0"/>
        <c:axPos val="l"/>
        <c:numFmt formatCode="General" sourceLinked="1"/>
        <c:majorTickMark val="out"/>
        <c:minorTickMark val="none"/>
        <c:tickLblPos val="low"/>
        <c:txPr>
          <a:bodyPr/>
          <a:lstStyle/>
          <a:p>
            <a:pPr>
              <a:defRPr sz="850" b="1" i="1"/>
            </a:pPr>
            <a:endParaRPr lang="fr-FR"/>
          </a:p>
        </c:txPr>
        <c:crossAx val="109416832"/>
        <c:crosses val="autoZero"/>
        <c:auto val="1"/>
        <c:lblAlgn val="ctr"/>
        <c:lblOffset val="265"/>
        <c:noMultiLvlLbl val="0"/>
      </c:catAx>
      <c:valAx>
        <c:axId val="109416832"/>
        <c:scaling>
          <c:orientation val="minMax"/>
        </c:scaling>
        <c:delete val="0"/>
        <c:axPos val="t"/>
        <c:majorGridlines>
          <c:spPr>
            <a:ln>
              <a:solidFill>
                <a:schemeClr val="bg1">
                  <a:lumMod val="75000"/>
                  <a:alpha val="60000"/>
                </a:schemeClr>
              </a:solidFill>
            </a:ln>
          </c:spPr>
        </c:majorGridlines>
        <c:numFmt formatCode="0%" sourceLinked="0"/>
        <c:majorTickMark val="out"/>
        <c:minorTickMark val="none"/>
        <c:tickLblPos val="nextTo"/>
        <c:txPr>
          <a:bodyPr/>
          <a:lstStyle/>
          <a:p>
            <a:pPr>
              <a:defRPr sz="800"/>
            </a:pPr>
            <a:endParaRPr lang="fr-FR"/>
          </a:p>
        </c:txPr>
        <c:crossAx val="109398656"/>
        <c:crosses val="autoZero"/>
        <c:crossBetween val="between"/>
        <c:majorUnit val="0.1"/>
      </c:valAx>
      <c:spPr>
        <a:noFill/>
      </c:spPr>
    </c:plotArea>
    <c:plotVisOnly val="1"/>
    <c:dispBlanksAs val="gap"/>
    <c:showDLblsOverMax val="0"/>
  </c:chart>
  <c:txPr>
    <a:bodyPr/>
    <a:lstStyle/>
    <a:p>
      <a:pPr>
        <a:defRPr sz="900"/>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a:pPr>
            <a:r>
              <a:rPr lang="fr-FR" sz="1300"/>
              <a:t>Coût total € HT /m² shab</a:t>
            </a:r>
          </a:p>
        </c:rich>
      </c:tx>
      <c:overlay val="0"/>
    </c:title>
    <c:autoTitleDeleted val="0"/>
    <c:plotArea>
      <c:layout/>
      <c:barChart>
        <c:barDir val="col"/>
        <c:grouping val="clustered"/>
        <c:varyColors val="0"/>
        <c:ser>
          <c:idx val="0"/>
          <c:order val="0"/>
          <c:tx>
            <c:v>Coût total € HT /m² SHAB</c:v>
          </c:tx>
          <c:spPr>
            <a:solidFill>
              <a:schemeClr val="tx2">
                <a:lumMod val="40000"/>
                <a:lumOff val="60000"/>
              </a:schemeClr>
            </a:solidFill>
          </c:spPr>
          <c:invertIfNegative val="0"/>
          <c:cat>
            <c:strRef>
              <c:f>'BDD shab'!$G$4:$AJ$4</c:f>
              <c:strCache>
                <c:ptCount val="30"/>
                <c:pt idx="0">
                  <c:v>RICHWILLER Forêt</c:v>
                </c:pt>
                <c:pt idx="1">
                  <c:v>MATZENHEIM Strasbourg</c:v>
                </c:pt>
                <c:pt idx="2">
                  <c:v>BLOTZHEIM Tilleul</c:v>
                </c:pt>
                <c:pt idx="3">
                  <c:v>MUNDOLSHEIM Poste</c:v>
                </c:pt>
                <c:pt idx="4">
                  <c:v>WOLFISHEIM Jardins</c:v>
                </c:pt>
                <c:pt idx="5">
                  <c:v>STRASBOURG Urbanity</c:v>
                </c:pt>
                <c:pt idx="6">
                  <c:v>RIXHEIM Mulhouse</c:v>
                </c:pt>
                <c:pt idx="7">
                  <c:v>OP 8</c:v>
                </c:pt>
                <c:pt idx="8">
                  <c:v>OP 9</c:v>
                </c:pt>
                <c:pt idx="9">
                  <c:v>OP 10</c:v>
                </c:pt>
                <c:pt idx="10">
                  <c:v>OP 11</c:v>
                </c:pt>
                <c:pt idx="11">
                  <c:v>OP 12</c:v>
                </c:pt>
                <c:pt idx="12">
                  <c:v>OP 13</c:v>
                </c:pt>
                <c:pt idx="13">
                  <c:v>OP 14</c:v>
                </c:pt>
                <c:pt idx="14">
                  <c:v>OP 15</c:v>
                </c:pt>
                <c:pt idx="15">
                  <c:v>OP 16</c:v>
                </c:pt>
                <c:pt idx="16">
                  <c:v>OP 17</c:v>
                </c:pt>
                <c:pt idx="17">
                  <c:v>OP 18</c:v>
                </c:pt>
                <c:pt idx="18">
                  <c:v>OP 19</c:v>
                </c:pt>
                <c:pt idx="19">
                  <c:v>OP 20</c:v>
                </c:pt>
                <c:pt idx="20">
                  <c:v>OP 21</c:v>
                </c:pt>
                <c:pt idx="21">
                  <c:v>OP 22</c:v>
                </c:pt>
                <c:pt idx="22">
                  <c:v>OP 23</c:v>
                </c:pt>
                <c:pt idx="23">
                  <c:v>OP 24</c:v>
                </c:pt>
                <c:pt idx="24">
                  <c:v>OP 25</c:v>
                </c:pt>
                <c:pt idx="25">
                  <c:v>OP 26</c:v>
                </c:pt>
                <c:pt idx="26">
                  <c:v>OP 27</c:v>
                </c:pt>
                <c:pt idx="27">
                  <c:v>OP 28</c:v>
                </c:pt>
                <c:pt idx="28">
                  <c:v>OP 29</c:v>
                </c:pt>
                <c:pt idx="29">
                  <c:v>OP 30</c:v>
                </c:pt>
              </c:strCache>
            </c:strRef>
          </c:cat>
          <c:val>
            <c:numRef>
              <c:f>'BDD shab'!$G$14:$AJ$14</c:f>
              <c:numCache>
                <c:formatCode>#,##0</c:formatCode>
                <c:ptCount val="30"/>
                <c:pt idx="0">
                  <c:v>1469.6999031945793</c:v>
                </c:pt>
                <c:pt idx="1">
                  <c:v>1381.6028739386027</c:v>
                </c:pt>
                <c:pt idx="2">
                  <c:v>1212.5019294544672</c:v>
                </c:pt>
                <c:pt idx="3">
                  <c:v>1670.40770609319</c:v>
                </c:pt>
                <c:pt idx="4">
                  <c:v>1577.3949976403958</c:v>
                </c:pt>
                <c:pt idx="5">
                  <c:v>1484.0027192386135</c:v>
                </c:pt>
                <c:pt idx="6">
                  <c:v>1597.171548117155</c:v>
                </c:pt>
              </c:numCache>
            </c:numRef>
          </c:val>
        </c:ser>
        <c:dLbls>
          <c:showLegendKey val="0"/>
          <c:showVal val="0"/>
          <c:showCatName val="0"/>
          <c:showSerName val="0"/>
          <c:showPercent val="0"/>
          <c:showBubbleSize val="0"/>
        </c:dLbls>
        <c:gapWidth val="150"/>
        <c:axId val="109489152"/>
        <c:axId val="109527808"/>
      </c:barChart>
      <c:lineChart>
        <c:grouping val="standard"/>
        <c:varyColors val="0"/>
        <c:ser>
          <c:idx val="1"/>
          <c:order val="1"/>
          <c:tx>
            <c:v>Moyenne</c:v>
          </c:tx>
          <c:spPr>
            <a:ln>
              <a:solidFill>
                <a:srgbClr val="FF0000"/>
              </a:solidFill>
            </a:ln>
          </c:spPr>
          <c:marker>
            <c:symbol val="none"/>
          </c:marker>
          <c:dLbls>
            <c:dLbl>
              <c:idx val="0"/>
              <c:delete val="1"/>
            </c:dLbl>
            <c:dLbl>
              <c:idx val="1"/>
              <c:delete val="1"/>
            </c:dLbl>
            <c:dLbl>
              <c:idx val="2"/>
              <c:delete val="1"/>
            </c:dLbl>
            <c:dLbl>
              <c:idx val="3"/>
              <c:delete val="1"/>
            </c:dLbl>
            <c:dLbl>
              <c:idx val="4"/>
              <c:delete val="1"/>
            </c:dLbl>
            <c:dLbl>
              <c:idx val="5"/>
              <c:delete val="1"/>
            </c:dLbl>
            <c:dLbl>
              <c:idx val="6"/>
              <c:delete val="1"/>
            </c:dLbl>
            <c:dLbl>
              <c:idx val="7"/>
              <c:delete val="1"/>
            </c:dLbl>
            <c:dLbl>
              <c:idx val="8"/>
              <c:delete val="1"/>
            </c:dLbl>
            <c:dLbl>
              <c:idx val="9"/>
              <c:delete val="1"/>
            </c:dLbl>
            <c:dLbl>
              <c:idx val="10"/>
              <c:delete val="1"/>
            </c:dLbl>
            <c:dLbl>
              <c:idx val="11"/>
              <c:delete val="1"/>
            </c:dLbl>
            <c:dLbl>
              <c:idx val="12"/>
              <c:delete val="1"/>
            </c:dLbl>
            <c:dLbl>
              <c:idx val="13"/>
              <c:delete val="1"/>
            </c:dLbl>
            <c:dLbl>
              <c:idx val="14"/>
              <c:delete val="1"/>
            </c:dLbl>
            <c:dLbl>
              <c:idx val="15"/>
              <c:delete val="1"/>
            </c:dLbl>
            <c:dLbl>
              <c:idx val="16"/>
              <c:delete val="1"/>
            </c:dLbl>
            <c:dLbl>
              <c:idx val="17"/>
              <c:delete val="1"/>
            </c:dLbl>
            <c:dLbl>
              <c:idx val="18"/>
              <c:delete val="1"/>
            </c:dLbl>
            <c:dLbl>
              <c:idx val="19"/>
              <c:delete val="1"/>
            </c:dLbl>
            <c:dLbl>
              <c:idx val="20"/>
              <c:delete val="1"/>
            </c:dLbl>
            <c:dLbl>
              <c:idx val="21"/>
              <c:delete val="1"/>
            </c:dLbl>
            <c:dLbl>
              <c:idx val="22"/>
              <c:delete val="1"/>
            </c:dLbl>
            <c:dLbl>
              <c:idx val="23"/>
              <c:delete val="1"/>
            </c:dLbl>
            <c:dLbl>
              <c:idx val="24"/>
              <c:delete val="1"/>
            </c:dLbl>
            <c:dLbl>
              <c:idx val="25"/>
              <c:delete val="1"/>
            </c:dLbl>
            <c:dLbl>
              <c:idx val="26"/>
              <c:delete val="1"/>
            </c:dLbl>
            <c:dLbl>
              <c:idx val="27"/>
              <c:delete val="1"/>
            </c:dLbl>
            <c:dLbl>
              <c:idx val="28"/>
              <c:delete val="1"/>
            </c:dLbl>
            <c:txPr>
              <a:bodyPr/>
              <a:lstStyle/>
              <a:p>
                <a:pPr>
                  <a:defRPr b="1">
                    <a:solidFill>
                      <a:srgbClr val="FF0000"/>
                    </a:solidFill>
                  </a:defRPr>
                </a:pPr>
                <a:endParaRPr lang="fr-FR"/>
              </a:p>
            </c:txPr>
            <c:showLegendKey val="0"/>
            <c:showVal val="1"/>
            <c:showCatName val="0"/>
            <c:showSerName val="0"/>
            <c:showPercent val="0"/>
            <c:showBubbleSize val="0"/>
            <c:showLeaderLines val="0"/>
          </c:dLbls>
          <c:val>
            <c:numRef>
              <c:f>('BDD shab'!$D$14,'BDD shab'!$D$14,'BDD shab'!$D$14,'BDD shab'!$D$14,'BDD shab'!$D$14,'BDD shab'!$D$14,'BDD shab'!$D$14,'BDD shab'!$D$14,'BDD shab'!$D$14,'BDD shab'!$D$14,'BDD shab'!$D$14,'BDD shab'!$D$14,'BDD shab'!$D$14,'BDD shab'!$D$14,'BDD shab'!$D$14,'BDD shab'!$D$14,'BDD shab'!$D$14,'BDD shab'!$D$14,'BDD shab'!$D$14,'BDD shab'!$D$14,'BDD shab'!$D$14,'BDD shab'!$D$14,'BDD shab'!$D$14,'BDD shab'!$D$14,'BDD shab'!$D$14,'BDD shab'!$D$14,'BDD shab'!$D$14,'BDD shab'!$D$14,'BDD shab'!$D$14,'BDD shab'!$D$14)</c:f>
              <c:numCache>
                <c:formatCode>#,##0</c:formatCode>
                <c:ptCount val="30"/>
                <c:pt idx="0">
                  <c:v>1484.6830968110007</c:v>
                </c:pt>
                <c:pt idx="1">
                  <c:v>1484.6830968110007</c:v>
                </c:pt>
                <c:pt idx="2">
                  <c:v>1484.6830968110007</c:v>
                </c:pt>
                <c:pt idx="3">
                  <c:v>1484.6830968110007</c:v>
                </c:pt>
                <c:pt idx="4">
                  <c:v>1484.6830968110007</c:v>
                </c:pt>
                <c:pt idx="5">
                  <c:v>1484.6830968110007</c:v>
                </c:pt>
                <c:pt idx="6">
                  <c:v>1484.6830968110007</c:v>
                </c:pt>
                <c:pt idx="7">
                  <c:v>1484.6830968110007</c:v>
                </c:pt>
                <c:pt idx="8">
                  <c:v>1484.6830968110007</c:v>
                </c:pt>
                <c:pt idx="9">
                  <c:v>1484.6830968110007</c:v>
                </c:pt>
                <c:pt idx="10">
                  <c:v>1484.6830968110007</c:v>
                </c:pt>
                <c:pt idx="11">
                  <c:v>1484.6830968110007</c:v>
                </c:pt>
                <c:pt idx="12">
                  <c:v>1484.6830968110007</c:v>
                </c:pt>
                <c:pt idx="13">
                  <c:v>1484.6830968110007</c:v>
                </c:pt>
                <c:pt idx="14">
                  <c:v>1484.6830968110007</c:v>
                </c:pt>
                <c:pt idx="15">
                  <c:v>1484.6830968110007</c:v>
                </c:pt>
                <c:pt idx="16">
                  <c:v>1484.6830968110007</c:v>
                </c:pt>
                <c:pt idx="17">
                  <c:v>1484.6830968110007</c:v>
                </c:pt>
                <c:pt idx="18">
                  <c:v>1484.6830968110007</c:v>
                </c:pt>
                <c:pt idx="19">
                  <c:v>1484.6830968110007</c:v>
                </c:pt>
                <c:pt idx="20">
                  <c:v>1484.6830968110007</c:v>
                </c:pt>
                <c:pt idx="21">
                  <c:v>1484.6830968110007</c:v>
                </c:pt>
                <c:pt idx="22">
                  <c:v>1484.6830968110007</c:v>
                </c:pt>
                <c:pt idx="23">
                  <c:v>1484.6830968110007</c:v>
                </c:pt>
                <c:pt idx="24">
                  <c:v>1484.6830968110007</c:v>
                </c:pt>
                <c:pt idx="25">
                  <c:v>1484.6830968110007</c:v>
                </c:pt>
                <c:pt idx="26">
                  <c:v>1484.6830968110007</c:v>
                </c:pt>
                <c:pt idx="27">
                  <c:v>1484.6830968110007</c:v>
                </c:pt>
                <c:pt idx="28">
                  <c:v>1484.6830968110007</c:v>
                </c:pt>
                <c:pt idx="29">
                  <c:v>1484.6830968110007</c:v>
                </c:pt>
              </c:numCache>
            </c:numRef>
          </c:val>
          <c:smooth val="0"/>
        </c:ser>
        <c:dLbls>
          <c:showLegendKey val="0"/>
          <c:showVal val="0"/>
          <c:showCatName val="0"/>
          <c:showSerName val="0"/>
          <c:showPercent val="0"/>
          <c:showBubbleSize val="0"/>
        </c:dLbls>
        <c:marker val="1"/>
        <c:smooth val="0"/>
        <c:axId val="109489152"/>
        <c:axId val="109527808"/>
      </c:lineChart>
      <c:catAx>
        <c:axId val="109489152"/>
        <c:scaling>
          <c:orientation val="minMax"/>
        </c:scaling>
        <c:delete val="0"/>
        <c:axPos val="b"/>
        <c:majorTickMark val="out"/>
        <c:minorTickMark val="none"/>
        <c:tickLblPos val="nextTo"/>
        <c:txPr>
          <a:bodyPr/>
          <a:lstStyle/>
          <a:p>
            <a:pPr>
              <a:defRPr sz="900"/>
            </a:pPr>
            <a:endParaRPr lang="fr-FR"/>
          </a:p>
        </c:txPr>
        <c:crossAx val="109527808"/>
        <c:crosses val="autoZero"/>
        <c:auto val="1"/>
        <c:lblAlgn val="ctr"/>
        <c:lblOffset val="100"/>
        <c:noMultiLvlLbl val="0"/>
      </c:catAx>
      <c:valAx>
        <c:axId val="109527808"/>
        <c:scaling>
          <c:orientation val="minMax"/>
        </c:scaling>
        <c:delete val="0"/>
        <c:axPos val="l"/>
        <c:majorGridlines>
          <c:spPr>
            <a:ln>
              <a:solidFill>
                <a:schemeClr val="bg1">
                  <a:lumMod val="75000"/>
                  <a:alpha val="50000"/>
                </a:schemeClr>
              </a:solidFill>
            </a:ln>
          </c:spPr>
        </c:majorGridlines>
        <c:numFmt formatCode="#,##0" sourceLinked="1"/>
        <c:majorTickMark val="out"/>
        <c:minorTickMark val="none"/>
        <c:tickLblPos val="nextTo"/>
        <c:txPr>
          <a:bodyPr/>
          <a:lstStyle/>
          <a:p>
            <a:pPr>
              <a:defRPr sz="900"/>
            </a:pPr>
            <a:endParaRPr lang="fr-FR"/>
          </a:p>
        </c:txPr>
        <c:crossAx val="109489152"/>
        <c:crosses val="autoZero"/>
        <c:crossBetween val="between"/>
      </c:valAx>
    </c:plotArea>
    <c:legend>
      <c:legendPos val="r"/>
      <c:overlay val="0"/>
      <c:txPr>
        <a:bodyPr/>
        <a:lstStyle/>
        <a:p>
          <a:pPr>
            <a:defRPr sz="900"/>
          </a:pPr>
          <a:endParaRPr lang="fr-FR"/>
        </a:p>
      </c:txPr>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1300"/>
          </a:pPr>
          <a:endParaRPr lang="fr-FR"/>
        </a:p>
      </c:txPr>
    </c:title>
    <c:autoTitleDeleted val="0"/>
    <c:plotArea>
      <c:layout/>
      <c:barChart>
        <c:barDir val="col"/>
        <c:grouping val="clustered"/>
        <c:varyColors val="0"/>
        <c:ser>
          <c:idx val="0"/>
          <c:order val="0"/>
          <c:tx>
            <c:v>Coût total € HT</c:v>
          </c:tx>
          <c:spPr>
            <a:solidFill>
              <a:schemeClr val="tx2">
                <a:lumMod val="40000"/>
                <a:lumOff val="60000"/>
              </a:schemeClr>
            </a:solidFill>
          </c:spPr>
          <c:invertIfNegative val="0"/>
          <c:cat>
            <c:strRef>
              <c:f>BDD!$G$4:$AJ$4</c:f>
              <c:strCache>
                <c:ptCount val="30"/>
                <c:pt idx="0">
                  <c:v>RICHWILLER Forêt</c:v>
                </c:pt>
                <c:pt idx="1">
                  <c:v>MATZENHEIM Strasbourg</c:v>
                </c:pt>
                <c:pt idx="2">
                  <c:v>BLOTZHEIM Tilleul</c:v>
                </c:pt>
                <c:pt idx="3">
                  <c:v>MUNDOLSHEIM Poste</c:v>
                </c:pt>
                <c:pt idx="4">
                  <c:v>WOLFISHEIM Jardins</c:v>
                </c:pt>
                <c:pt idx="5">
                  <c:v>STRASBOURG Urbanity</c:v>
                </c:pt>
                <c:pt idx="6">
                  <c:v>RIXHEIM Mulhouse</c:v>
                </c:pt>
                <c:pt idx="7">
                  <c:v>OP 8</c:v>
                </c:pt>
                <c:pt idx="8">
                  <c:v>OP 9</c:v>
                </c:pt>
                <c:pt idx="9">
                  <c:v>OP 10</c:v>
                </c:pt>
                <c:pt idx="10">
                  <c:v>OP 11</c:v>
                </c:pt>
                <c:pt idx="11">
                  <c:v>OP 12</c:v>
                </c:pt>
                <c:pt idx="12">
                  <c:v>OP 13</c:v>
                </c:pt>
                <c:pt idx="13">
                  <c:v>OP 14</c:v>
                </c:pt>
                <c:pt idx="14">
                  <c:v>OP 15</c:v>
                </c:pt>
                <c:pt idx="15">
                  <c:v>OP 16</c:v>
                </c:pt>
                <c:pt idx="16">
                  <c:v>OP 17</c:v>
                </c:pt>
                <c:pt idx="17">
                  <c:v>OP 18</c:v>
                </c:pt>
                <c:pt idx="18">
                  <c:v>OP 19</c:v>
                </c:pt>
                <c:pt idx="19">
                  <c:v>OP 20</c:v>
                </c:pt>
                <c:pt idx="20">
                  <c:v>OP 21</c:v>
                </c:pt>
                <c:pt idx="21">
                  <c:v>OP 22</c:v>
                </c:pt>
                <c:pt idx="22">
                  <c:v>OP 23</c:v>
                </c:pt>
                <c:pt idx="23">
                  <c:v>OP 24</c:v>
                </c:pt>
                <c:pt idx="24">
                  <c:v>OP 25</c:v>
                </c:pt>
                <c:pt idx="25">
                  <c:v>OP 26</c:v>
                </c:pt>
                <c:pt idx="26">
                  <c:v>OP 27</c:v>
                </c:pt>
                <c:pt idx="27">
                  <c:v>OP 28</c:v>
                </c:pt>
                <c:pt idx="28">
                  <c:v>OP 29</c:v>
                </c:pt>
                <c:pt idx="29">
                  <c:v>OP 30</c:v>
                </c:pt>
              </c:strCache>
            </c:strRef>
          </c:cat>
          <c:val>
            <c:numRef>
              <c:f>BDD!$G$14:$AJ$14</c:f>
              <c:numCache>
                <c:formatCode>#,##0</c:formatCode>
                <c:ptCount val="30"/>
                <c:pt idx="0">
                  <c:v>2049570</c:v>
                </c:pt>
                <c:pt idx="1">
                  <c:v>2115234</c:v>
                </c:pt>
                <c:pt idx="2">
                  <c:v>2592220</c:v>
                </c:pt>
                <c:pt idx="3">
                  <c:v>1416773</c:v>
                </c:pt>
                <c:pt idx="4">
                  <c:v>902475</c:v>
                </c:pt>
                <c:pt idx="5">
                  <c:v>3274452</c:v>
                </c:pt>
                <c:pt idx="6">
                  <c:v>1717758</c:v>
                </c:pt>
              </c:numCache>
            </c:numRef>
          </c:val>
        </c:ser>
        <c:dLbls>
          <c:showLegendKey val="0"/>
          <c:showVal val="0"/>
          <c:showCatName val="0"/>
          <c:showSerName val="0"/>
          <c:showPercent val="0"/>
          <c:showBubbleSize val="0"/>
        </c:dLbls>
        <c:gapWidth val="150"/>
        <c:axId val="109556480"/>
        <c:axId val="109558016"/>
      </c:barChart>
      <c:catAx>
        <c:axId val="109556480"/>
        <c:scaling>
          <c:orientation val="minMax"/>
        </c:scaling>
        <c:delete val="0"/>
        <c:axPos val="b"/>
        <c:majorTickMark val="out"/>
        <c:minorTickMark val="none"/>
        <c:tickLblPos val="nextTo"/>
        <c:txPr>
          <a:bodyPr/>
          <a:lstStyle/>
          <a:p>
            <a:pPr>
              <a:defRPr sz="900"/>
            </a:pPr>
            <a:endParaRPr lang="fr-FR"/>
          </a:p>
        </c:txPr>
        <c:crossAx val="109558016"/>
        <c:crosses val="autoZero"/>
        <c:auto val="1"/>
        <c:lblAlgn val="ctr"/>
        <c:lblOffset val="100"/>
        <c:noMultiLvlLbl val="0"/>
      </c:catAx>
      <c:valAx>
        <c:axId val="109558016"/>
        <c:scaling>
          <c:orientation val="minMax"/>
        </c:scaling>
        <c:delete val="0"/>
        <c:axPos val="l"/>
        <c:majorGridlines>
          <c:spPr>
            <a:ln>
              <a:solidFill>
                <a:schemeClr val="bg1">
                  <a:lumMod val="75000"/>
                  <a:alpha val="50000"/>
                </a:schemeClr>
              </a:solidFill>
            </a:ln>
          </c:spPr>
        </c:majorGridlines>
        <c:numFmt formatCode="#,##0" sourceLinked="1"/>
        <c:majorTickMark val="out"/>
        <c:minorTickMark val="none"/>
        <c:tickLblPos val="nextTo"/>
        <c:txPr>
          <a:bodyPr/>
          <a:lstStyle/>
          <a:p>
            <a:pPr>
              <a:defRPr sz="900"/>
            </a:pPr>
            <a:endParaRPr lang="fr-FR"/>
          </a:p>
        </c:txPr>
        <c:crossAx val="109556480"/>
        <c:crosses val="autoZero"/>
        <c:crossBetween val="between"/>
      </c:valAx>
    </c:plotArea>
    <c:legend>
      <c:legendPos val="r"/>
      <c:overlay val="0"/>
      <c:txPr>
        <a:bodyPr/>
        <a:lstStyle/>
        <a:p>
          <a:pPr>
            <a:defRPr sz="900"/>
          </a:pPr>
          <a:endParaRPr lang="fr-FR"/>
        </a:p>
      </c:txPr>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a:pPr>
            <a:r>
              <a:rPr lang="fr-FR" sz="1300"/>
              <a:t>Coût total € HT /logt</a:t>
            </a:r>
          </a:p>
        </c:rich>
      </c:tx>
      <c:overlay val="0"/>
    </c:title>
    <c:autoTitleDeleted val="0"/>
    <c:plotArea>
      <c:layout/>
      <c:barChart>
        <c:barDir val="col"/>
        <c:grouping val="clustered"/>
        <c:varyColors val="0"/>
        <c:ser>
          <c:idx val="0"/>
          <c:order val="0"/>
          <c:tx>
            <c:v>Coût total € HT /logt</c:v>
          </c:tx>
          <c:spPr>
            <a:solidFill>
              <a:schemeClr val="tx2">
                <a:lumMod val="40000"/>
                <a:lumOff val="60000"/>
              </a:schemeClr>
            </a:solidFill>
          </c:spPr>
          <c:invertIfNegative val="0"/>
          <c:cat>
            <c:strRef>
              <c:f>'BDD shab'!$G$4:$AJ$4</c:f>
              <c:strCache>
                <c:ptCount val="30"/>
                <c:pt idx="0">
                  <c:v>RICHWILLER Forêt</c:v>
                </c:pt>
                <c:pt idx="1">
                  <c:v>MATZENHEIM Strasbourg</c:v>
                </c:pt>
                <c:pt idx="2">
                  <c:v>BLOTZHEIM Tilleul</c:v>
                </c:pt>
                <c:pt idx="3">
                  <c:v>MUNDOLSHEIM Poste</c:v>
                </c:pt>
                <c:pt idx="4">
                  <c:v>WOLFISHEIM Jardins</c:v>
                </c:pt>
                <c:pt idx="5">
                  <c:v>STRASBOURG Urbanity</c:v>
                </c:pt>
                <c:pt idx="6">
                  <c:v>RIXHEIM Mulhouse</c:v>
                </c:pt>
                <c:pt idx="7">
                  <c:v>OP 8</c:v>
                </c:pt>
                <c:pt idx="8">
                  <c:v>OP 9</c:v>
                </c:pt>
                <c:pt idx="9">
                  <c:v>OP 10</c:v>
                </c:pt>
                <c:pt idx="10">
                  <c:v>OP 11</c:v>
                </c:pt>
                <c:pt idx="11">
                  <c:v>OP 12</c:v>
                </c:pt>
                <c:pt idx="12">
                  <c:v>OP 13</c:v>
                </c:pt>
                <c:pt idx="13">
                  <c:v>OP 14</c:v>
                </c:pt>
                <c:pt idx="14">
                  <c:v>OP 15</c:v>
                </c:pt>
                <c:pt idx="15">
                  <c:v>OP 16</c:v>
                </c:pt>
                <c:pt idx="16">
                  <c:v>OP 17</c:v>
                </c:pt>
                <c:pt idx="17">
                  <c:v>OP 18</c:v>
                </c:pt>
                <c:pt idx="18">
                  <c:v>OP 19</c:v>
                </c:pt>
                <c:pt idx="19">
                  <c:v>OP 20</c:v>
                </c:pt>
                <c:pt idx="20">
                  <c:v>OP 21</c:v>
                </c:pt>
                <c:pt idx="21">
                  <c:v>OP 22</c:v>
                </c:pt>
                <c:pt idx="22">
                  <c:v>OP 23</c:v>
                </c:pt>
                <c:pt idx="23">
                  <c:v>OP 24</c:v>
                </c:pt>
                <c:pt idx="24">
                  <c:v>OP 25</c:v>
                </c:pt>
                <c:pt idx="25">
                  <c:v>OP 26</c:v>
                </c:pt>
                <c:pt idx="26">
                  <c:v>OP 27</c:v>
                </c:pt>
                <c:pt idx="27">
                  <c:v>OP 28</c:v>
                </c:pt>
                <c:pt idx="28">
                  <c:v>OP 29</c:v>
                </c:pt>
                <c:pt idx="29">
                  <c:v>OP 30</c:v>
                </c:pt>
              </c:strCache>
            </c:strRef>
          </c:cat>
          <c:val>
            <c:numRef>
              <c:f>'BDD logt'!$G$14:$AJ$14</c:f>
              <c:numCache>
                <c:formatCode>#,##0</c:formatCode>
                <c:ptCount val="30"/>
                <c:pt idx="0">
                  <c:v>97598.57142857142</c:v>
                </c:pt>
                <c:pt idx="1">
                  <c:v>84609.359999999986</c:v>
                </c:pt>
                <c:pt idx="2">
                  <c:v>74063.428571428565</c:v>
                </c:pt>
                <c:pt idx="3">
                  <c:v>118064.41666666666</c:v>
                </c:pt>
                <c:pt idx="4">
                  <c:v>112809.375</c:v>
                </c:pt>
                <c:pt idx="5">
                  <c:v>93555.771428571432</c:v>
                </c:pt>
                <c:pt idx="6">
                  <c:v>95431.000000000015</c:v>
                </c:pt>
              </c:numCache>
            </c:numRef>
          </c:val>
        </c:ser>
        <c:dLbls>
          <c:showLegendKey val="0"/>
          <c:showVal val="0"/>
          <c:showCatName val="0"/>
          <c:showSerName val="0"/>
          <c:showPercent val="0"/>
          <c:showBubbleSize val="0"/>
        </c:dLbls>
        <c:gapWidth val="150"/>
        <c:axId val="110962176"/>
        <c:axId val="110963712"/>
      </c:barChart>
      <c:lineChart>
        <c:grouping val="standard"/>
        <c:varyColors val="0"/>
        <c:ser>
          <c:idx val="1"/>
          <c:order val="1"/>
          <c:tx>
            <c:v>Moyenne</c:v>
          </c:tx>
          <c:spPr>
            <a:ln>
              <a:solidFill>
                <a:srgbClr val="FF0000"/>
              </a:solidFill>
            </a:ln>
          </c:spPr>
          <c:marker>
            <c:symbol val="none"/>
          </c:marker>
          <c:dLbls>
            <c:dLbl>
              <c:idx val="0"/>
              <c:delete val="1"/>
            </c:dLbl>
            <c:dLbl>
              <c:idx val="1"/>
              <c:delete val="1"/>
            </c:dLbl>
            <c:dLbl>
              <c:idx val="2"/>
              <c:delete val="1"/>
            </c:dLbl>
            <c:dLbl>
              <c:idx val="3"/>
              <c:delete val="1"/>
            </c:dLbl>
            <c:dLbl>
              <c:idx val="4"/>
              <c:delete val="1"/>
            </c:dLbl>
            <c:dLbl>
              <c:idx val="5"/>
              <c:delete val="1"/>
            </c:dLbl>
            <c:dLbl>
              <c:idx val="6"/>
              <c:delete val="1"/>
            </c:dLbl>
            <c:dLbl>
              <c:idx val="7"/>
              <c:delete val="1"/>
            </c:dLbl>
            <c:dLbl>
              <c:idx val="8"/>
              <c:delete val="1"/>
            </c:dLbl>
            <c:dLbl>
              <c:idx val="9"/>
              <c:delete val="1"/>
            </c:dLbl>
            <c:dLbl>
              <c:idx val="10"/>
              <c:delete val="1"/>
            </c:dLbl>
            <c:dLbl>
              <c:idx val="11"/>
              <c:delete val="1"/>
            </c:dLbl>
            <c:dLbl>
              <c:idx val="12"/>
              <c:delete val="1"/>
            </c:dLbl>
            <c:dLbl>
              <c:idx val="13"/>
              <c:delete val="1"/>
            </c:dLbl>
            <c:dLbl>
              <c:idx val="14"/>
              <c:delete val="1"/>
            </c:dLbl>
            <c:dLbl>
              <c:idx val="15"/>
              <c:delete val="1"/>
            </c:dLbl>
            <c:dLbl>
              <c:idx val="16"/>
              <c:delete val="1"/>
            </c:dLbl>
            <c:dLbl>
              <c:idx val="17"/>
              <c:delete val="1"/>
            </c:dLbl>
            <c:dLbl>
              <c:idx val="18"/>
              <c:delete val="1"/>
            </c:dLbl>
            <c:dLbl>
              <c:idx val="19"/>
              <c:delete val="1"/>
            </c:dLbl>
            <c:dLbl>
              <c:idx val="20"/>
              <c:delete val="1"/>
            </c:dLbl>
            <c:dLbl>
              <c:idx val="21"/>
              <c:delete val="1"/>
            </c:dLbl>
            <c:dLbl>
              <c:idx val="22"/>
              <c:delete val="1"/>
            </c:dLbl>
            <c:dLbl>
              <c:idx val="23"/>
              <c:delete val="1"/>
            </c:dLbl>
            <c:dLbl>
              <c:idx val="24"/>
              <c:delete val="1"/>
            </c:dLbl>
            <c:dLbl>
              <c:idx val="25"/>
              <c:delete val="1"/>
            </c:dLbl>
            <c:dLbl>
              <c:idx val="26"/>
              <c:delete val="1"/>
            </c:dLbl>
            <c:dLbl>
              <c:idx val="27"/>
              <c:delete val="1"/>
            </c:dLbl>
            <c:dLbl>
              <c:idx val="28"/>
              <c:delete val="1"/>
            </c:dLbl>
            <c:txPr>
              <a:bodyPr/>
              <a:lstStyle/>
              <a:p>
                <a:pPr algn="ctr">
                  <a:defRPr lang="fr-FR" sz="1000" b="1" i="0" u="none" strike="noStrike" kern="1200" baseline="0">
                    <a:solidFill>
                      <a:srgbClr val="FF0000"/>
                    </a:solidFill>
                    <a:latin typeface="+mn-lt"/>
                    <a:ea typeface="+mn-ea"/>
                    <a:cs typeface="+mn-cs"/>
                  </a:defRPr>
                </a:pPr>
                <a:endParaRPr lang="fr-FR"/>
              </a:p>
            </c:txPr>
            <c:showLegendKey val="0"/>
            <c:showVal val="1"/>
            <c:showCatName val="0"/>
            <c:showSerName val="0"/>
            <c:showPercent val="0"/>
            <c:showBubbleSize val="0"/>
            <c:showLeaderLines val="0"/>
          </c:dLbls>
          <c:val>
            <c:numRef>
              <c:f>('BDD logt'!$D$14,'BDD logt'!$D$14,'BDD logt'!$D$14,'BDD logt'!$D$14,'BDD logt'!$D$14,'BDD logt'!$D$14,'BDD logt'!$D$14,'BDD logt'!$D$14,'BDD logt'!$D$14,'BDD logt'!$D$14,'BDD logt'!$D$14,'BDD logt'!$D$14,'BDD logt'!$D$14,'BDD logt'!$D$14,'BDD logt'!$D$14,'BDD logt'!$D$14,'BDD logt'!$D$14,'BDD logt'!$D$14,'BDD logt'!$D$14,'BDD logt'!$D$14,'BDD logt'!$D$14,'BDD logt'!$D$14,'BDD logt'!$D$14,'BDD logt'!$D$14,'BDD logt'!$D$14,'BDD logt'!$D$14,'BDD logt'!$D$14,'BDD logt'!$D$14,'BDD logt'!$D$14,'BDD logt'!$D$14)</c:f>
              <c:numCache>
                <c:formatCode>#,##0</c:formatCode>
                <c:ptCount val="30"/>
                <c:pt idx="0">
                  <c:v>96590.274727891156</c:v>
                </c:pt>
                <c:pt idx="1">
                  <c:v>96590.274727891156</c:v>
                </c:pt>
                <c:pt idx="2">
                  <c:v>96590.274727891156</c:v>
                </c:pt>
                <c:pt idx="3">
                  <c:v>96590.274727891156</c:v>
                </c:pt>
                <c:pt idx="4">
                  <c:v>96590.274727891156</c:v>
                </c:pt>
                <c:pt idx="5">
                  <c:v>96590.274727891156</c:v>
                </c:pt>
                <c:pt idx="6">
                  <c:v>96590.274727891156</c:v>
                </c:pt>
                <c:pt idx="7">
                  <c:v>96590.274727891156</c:v>
                </c:pt>
                <c:pt idx="8">
                  <c:v>96590.274727891156</c:v>
                </c:pt>
                <c:pt idx="9">
                  <c:v>96590.274727891156</c:v>
                </c:pt>
                <c:pt idx="10">
                  <c:v>96590.274727891156</c:v>
                </c:pt>
                <c:pt idx="11">
                  <c:v>96590.274727891156</c:v>
                </c:pt>
                <c:pt idx="12">
                  <c:v>96590.274727891156</c:v>
                </c:pt>
                <c:pt idx="13">
                  <c:v>96590.274727891156</c:v>
                </c:pt>
                <c:pt idx="14">
                  <c:v>96590.274727891156</c:v>
                </c:pt>
                <c:pt idx="15">
                  <c:v>96590.274727891156</c:v>
                </c:pt>
                <c:pt idx="16">
                  <c:v>96590.274727891156</c:v>
                </c:pt>
                <c:pt idx="17">
                  <c:v>96590.274727891156</c:v>
                </c:pt>
                <c:pt idx="18">
                  <c:v>96590.274727891156</c:v>
                </c:pt>
                <c:pt idx="19">
                  <c:v>96590.274727891156</c:v>
                </c:pt>
                <c:pt idx="20">
                  <c:v>96590.274727891156</c:v>
                </c:pt>
                <c:pt idx="21">
                  <c:v>96590.274727891156</c:v>
                </c:pt>
                <c:pt idx="22">
                  <c:v>96590.274727891156</c:v>
                </c:pt>
                <c:pt idx="23">
                  <c:v>96590.274727891156</c:v>
                </c:pt>
                <c:pt idx="24">
                  <c:v>96590.274727891156</c:v>
                </c:pt>
                <c:pt idx="25">
                  <c:v>96590.274727891156</c:v>
                </c:pt>
                <c:pt idx="26">
                  <c:v>96590.274727891156</c:v>
                </c:pt>
                <c:pt idx="27">
                  <c:v>96590.274727891156</c:v>
                </c:pt>
                <c:pt idx="28">
                  <c:v>96590.274727891156</c:v>
                </c:pt>
                <c:pt idx="29">
                  <c:v>96590.274727891156</c:v>
                </c:pt>
              </c:numCache>
            </c:numRef>
          </c:val>
          <c:smooth val="0"/>
        </c:ser>
        <c:dLbls>
          <c:showLegendKey val="0"/>
          <c:showVal val="0"/>
          <c:showCatName val="0"/>
          <c:showSerName val="0"/>
          <c:showPercent val="0"/>
          <c:showBubbleSize val="0"/>
        </c:dLbls>
        <c:marker val="1"/>
        <c:smooth val="0"/>
        <c:axId val="110962176"/>
        <c:axId val="110963712"/>
      </c:lineChart>
      <c:catAx>
        <c:axId val="110962176"/>
        <c:scaling>
          <c:orientation val="minMax"/>
        </c:scaling>
        <c:delete val="0"/>
        <c:axPos val="b"/>
        <c:majorTickMark val="out"/>
        <c:minorTickMark val="none"/>
        <c:tickLblPos val="nextTo"/>
        <c:txPr>
          <a:bodyPr/>
          <a:lstStyle/>
          <a:p>
            <a:pPr>
              <a:defRPr sz="900"/>
            </a:pPr>
            <a:endParaRPr lang="fr-FR"/>
          </a:p>
        </c:txPr>
        <c:crossAx val="110963712"/>
        <c:crosses val="autoZero"/>
        <c:auto val="1"/>
        <c:lblAlgn val="ctr"/>
        <c:lblOffset val="100"/>
        <c:noMultiLvlLbl val="0"/>
      </c:catAx>
      <c:valAx>
        <c:axId val="110963712"/>
        <c:scaling>
          <c:orientation val="minMax"/>
        </c:scaling>
        <c:delete val="0"/>
        <c:axPos val="l"/>
        <c:majorGridlines>
          <c:spPr>
            <a:ln>
              <a:solidFill>
                <a:schemeClr val="bg1">
                  <a:lumMod val="75000"/>
                  <a:alpha val="50000"/>
                </a:schemeClr>
              </a:solidFill>
            </a:ln>
          </c:spPr>
        </c:majorGridlines>
        <c:numFmt formatCode="#,##0" sourceLinked="1"/>
        <c:majorTickMark val="out"/>
        <c:minorTickMark val="none"/>
        <c:tickLblPos val="nextTo"/>
        <c:txPr>
          <a:bodyPr/>
          <a:lstStyle/>
          <a:p>
            <a:pPr>
              <a:defRPr sz="900"/>
            </a:pPr>
            <a:endParaRPr lang="fr-FR"/>
          </a:p>
        </c:txPr>
        <c:crossAx val="110962176"/>
        <c:crosses val="autoZero"/>
        <c:crossBetween val="between"/>
      </c:valAx>
    </c:plotArea>
    <c:legend>
      <c:legendPos val="r"/>
      <c:overlay val="0"/>
      <c:txPr>
        <a:bodyPr/>
        <a:lstStyle/>
        <a:p>
          <a:pPr>
            <a:defRPr sz="900"/>
          </a:pPr>
          <a:endParaRPr lang="fr-FR"/>
        </a:p>
      </c:txPr>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FR" sz="1200"/>
              <a:t>Répartition moyenne des coûts de travaux selon les</a:t>
            </a:r>
            <a:r>
              <a:rPr lang="fr-FR" sz="1200" baseline="0"/>
              <a:t> familles de lots</a:t>
            </a:r>
            <a:endParaRPr lang="fr-FR" sz="1200"/>
          </a:p>
        </c:rich>
      </c:tx>
      <c:overlay val="0"/>
    </c:title>
    <c:autoTitleDeleted val="0"/>
    <c:plotArea>
      <c:layout/>
      <c:pieChart>
        <c:varyColors val="1"/>
        <c:ser>
          <c:idx val="0"/>
          <c:order val="0"/>
          <c:dPt>
            <c:idx val="0"/>
            <c:bubble3D val="0"/>
            <c:spPr>
              <a:solidFill>
                <a:schemeClr val="accent5">
                  <a:lumMod val="75000"/>
                </a:schemeClr>
              </a:solidFill>
            </c:spPr>
          </c:dPt>
          <c:dPt>
            <c:idx val="1"/>
            <c:bubble3D val="0"/>
            <c:spPr>
              <a:solidFill>
                <a:schemeClr val="accent4"/>
              </a:solidFill>
            </c:spPr>
          </c:dPt>
          <c:dPt>
            <c:idx val="2"/>
            <c:bubble3D val="0"/>
            <c:spPr>
              <a:solidFill>
                <a:schemeClr val="tx2"/>
              </a:solidFill>
            </c:spPr>
          </c:dPt>
          <c:dPt>
            <c:idx val="3"/>
            <c:bubble3D val="0"/>
            <c:spPr>
              <a:solidFill>
                <a:schemeClr val="tx1">
                  <a:lumMod val="50000"/>
                  <a:lumOff val="50000"/>
                </a:schemeClr>
              </a:solidFill>
            </c:spPr>
          </c:dPt>
          <c:dPt>
            <c:idx val="4"/>
            <c:bubble3D val="0"/>
            <c:spPr>
              <a:solidFill>
                <a:schemeClr val="accent6">
                  <a:lumMod val="75000"/>
                </a:schemeClr>
              </a:solidFill>
            </c:spPr>
          </c:dPt>
          <c:dPt>
            <c:idx val="5"/>
            <c:bubble3D val="0"/>
            <c:spPr>
              <a:solidFill>
                <a:schemeClr val="accent2">
                  <a:lumMod val="75000"/>
                </a:schemeClr>
              </a:solidFill>
            </c:spPr>
          </c:dPt>
          <c:dPt>
            <c:idx val="6"/>
            <c:bubble3D val="0"/>
            <c:spPr>
              <a:solidFill>
                <a:srgbClr val="FF3399"/>
              </a:solidFill>
            </c:spPr>
          </c:dPt>
          <c:dPt>
            <c:idx val="7"/>
            <c:bubble3D val="0"/>
            <c:spPr>
              <a:solidFill>
                <a:srgbClr val="FFC000"/>
              </a:solidFill>
            </c:spPr>
          </c:dPt>
          <c:dPt>
            <c:idx val="8"/>
            <c:bubble3D val="0"/>
            <c:spPr>
              <a:solidFill>
                <a:schemeClr val="accent3">
                  <a:lumMod val="60000"/>
                  <a:lumOff val="40000"/>
                </a:schemeClr>
              </a:solidFill>
            </c:spPr>
          </c:dPt>
          <c:dPt>
            <c:idx val="9"/>
            <c:bubble3D val="0"/>
            <c:spPr>
              <a:solidFill>
                <a:schemeClr val="accent2">
                  <a:lumMod val="40000"/>
                  <a:lumOff val="60000"/>
                </a:schemeClr>
              </a:solidFill>
            </c:spPr>
          </c:dPt>
          <c:dLbls>
            <c:showLegendKey val="0"/>
            <c:showVal val="1"/>
            <c:showCatName val="0"/>
            <c:showSerName val="0"/>
            <c:showPercent val="0"/>
            <c:showBubbleSize val="0"/>
            <c:showLeaderLines val="1"/>
          </c:dLbls>
          <c:cat>
            <c:strRef>
              <c:f>BDD!$A$75:$A$84</c:f>
              <c:strCache>
                <c:ptCount val="10"/>
                <c:pt idx="0">
                  <c:v>VRD/EV</c:v>
                </c:pt>
                <c:pt idx="1">
                  <c:v>MGO</c:v>
                </c:pt>
                <c:pt idx="2">
                  <c:v>CC</c:v>
                </c:pt>
                <c:pt idx="3">
                  <c:v>PI</c:v>
                </c:pt>
                <c:pt idx="4">
                  <c:v>ISO</c:v>
                </c:pt>
                <c:pt idx="5">
                  <c:v>CHAUF</c:v>
                </c:pt>
                <c:pt idx="6">
                  <c:v>PLB/SANI</c:v>
                </c:pt>
                <c:pt idx="7">
                  <c:v>ELEC</c:v>
                </c:pt>
                <c:pt idx="8">
                  <c:v>AUTRE</c:v>
                </c:pt>
                <c:pt idx="9">
                  <c:v>NC</c:v>
                </c:pt>
              </c:strCache>
            </c:strRef>
          </c:cat>
          <c:val>
            <c:numRef>
              <c:f>BDD!$E$75:$E$84</c:f>
              <c:numCache>
                <c:formatCode>0.0%</c:formatCode>
                <c:ptCount val="10"/>
                <c:pt idx="0">
                  <c:v>8.6073678738047221E-2</c:v>
                </c:pt>
                <c:pt idx="1">
                  <c:v>0.32562390171164168</c:v>
                </c:pt>
                <c:pt idx="2">
                  <c:v>0.15137191062973249</c:v>
                </c:pt>
                <c:pt idx="3">
                  <c:v>0.12331579199518469</c:v>
                </c:pt>
                <c:pt idx="4">
                  <c:v>7.4900049628666407E-2</c:v>
                </c:pt>
                <c:pt idx="5">
                  <c:v>7.1951401721948388E-2</c:v>
                </c:pt>
                <c:pt idx="6">
                  <c:v>5.4328249487044872E-2</c:v>
                </c:pt>
                <c:pt idx="7">
                  <c:v>7.1015053365387965E-2</c:v>
                </c:pt>
                <c:pt idx="8">
                  <c:v>1.3960283703671797E-2</c:v>
                </c:pt>
                <c:pt idx="9">
                  <c:v>2.7459679018674511E-2</c:v>
                </c:pt>
              </c:numCache>
            </c:numRef>
          </c:val>
        </c:ser>
        <c:dLbls>
          <c:showLegendKey val="0"/>
          <c:showVal val="0"/>
          <c:showCatName val="0"/>
          <c:showSerName val="0"/>
          <c:showPercent val="0"/>
          <c:showBubbleSize val="0"/>
          <c:showLeaderLines val="1"/>
        </c:dLbls>
        <c:firstSliceAng val="0"/>
      </c:pieChart>
    </c:plotArea>
    <c:legend>
      <c:legendPos val="r"/>
      <c:overlay val="0"/>
      <c:txPr>
        <a:bodyPr/>
        <a:lstStyle/>
        <a:p>
          <a:pPr rtl="0">
            <a:defRPr sz="1000"/>
          </a:pPr>
          <a:endParaRPr lang="fr-FR"/>
        </a:p>
      </c:txPr>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a:pPr>
            <a:r>
              <a:rPr lang="fr-FR" sz="1300"/>
              <a:t>Coefficient</a:t>
            </a:r>
            <a:r>
              <a:rPr lang="fr-FR" sz="1300" baseline="0"/>
              <a:t> de variation selon la famille de lots</a:t>
            </a:r>
            <a:endParaRPr lang="fr-FR" sz="1300"/>
          </a:p>
        </c:rich>
      </c:tx>
      <c:layout>
        <c:manualLayout>
          <c:xMode val="edge"/>
          <c:yMode val="edge"/>
          <c:x val="0.2597412762309127"/>
          <c:y val="2.5396833861378615E-2"/>
        </c:manualLayout>
      </c:layout>
      <c:overlay val="0"/>
    </c:title>
    <c:autoTitleDeleted val="0"/>
    <c:plotArea>
      <c:layout/>
      <c:barChart>
        <c:barDir val="col"/>
        <c:grouping val="clustered"/>
        <c:varyColors val="0"/>
        <c:ser>
          <c:idx val="0"/>
          <c:order val="0"/>
          <c:tx>
            <c:v>Coef var°</c:v>
          </c:tx>
          <c:spPr>
            <a:solidFill>
              <a:schemeClr val="accent1">
                <a:lumMod val="60000"/>
                <a:lumOff val="40000"/>
              </a:schemeClr>
            </a:solidFill>
            <a:effectLst/>
          </c:spPr>
          <c:invertIfNegative val="0"/>
          <c:dPt>
            <c:idx val="0"/>
            <c:invertIfNegative val="0"/>
            <c:bubble3D val="0"/>
            <c:spPr>
              <a:solidFill>
                <a:schemeClr val="accent5">
                  <a:lumMod val="75000"/>
                </a:schemeClr>
              </a:solidFill>
              <a:effectLst/>
            </c:spPr>
          </c:dPt>
          <c:dPt>
            <c:idx val="1"/>
            <c:invertIfNegative val="0"/>
            <c:bubble3D val="0"/>
            <c:spPr>
              <a:solidFill>
                <a:schemeClr val="accent4"/>
              </a:solidFill>
              <a:effectLst/>
            </c:spPr>
          </c:dPt>
          <c:dPt>
            <c:idx val="2"/>
            <c:invertIfNegative val="0"/>
            <c:bubble3D val="0"/>
            <c:spPr>
              <a:solidFill>
                <a:schemeClr val="accent1">
                  <a:lumMod val="75000"/>
                </a:schemeClr>
              </a:solidFill>
              <a:effectLst/>
            </c:spPr>
          </c:dPt>
          <c:dPt>
            <c:idx val="3"/>
            <c:invertIfNegative val="0"/>
            <c:bubble3D val="0"/>
            <c:spPr>
              <a:solidFill>
                <a:schemeClr val="tx1">
                  <a:lumMod val="50000"/>
                  <a:lumOff val="50000"/>
                </a:schemeClr>
              </a:solidFill>
              <a:effectLst/>
            </c:spPr>
          </c:dPt>
          <c:dPt>
            <c:idx val="4"/>
            <c:invertIfNegative val="0"/>
            <c:bubble3D val="0"/>
            <c:spPr>
              <a:solidFill>
                <a:schemeClr val="accent6">
                  <a:lumMod val="75000"/>
                </a:schemeClr>
              </a:solidFill>
              <a:effectLst/>
            </c:spPr>
          </c:dPt>
          <c:dPt>
            <c:idx val="5"/>
            <c:invertIfNegative val="0"/>
            <c:bubble3D val="0"/>
            <c:spPr>
              <a:solidFill>
                <a:schemeClr val="accent2">
                  <a:lumMod val="75000"/>
                </a:schemeClr>
              </a:solidFill>
              <a:effectLst/>
            </c:spPr>
          </c:dPt>
          <c:dPt>
            <c:idx val="6"/>
            <c:invertIfNegative val="0"/>
            <c:bubble3D val="0"/>
            <c:spPr>
              <a:solidFill>
                <a:srgbClr val="FF3399"/>
              </a:solidFill>
              <a:effectLst/>
            </c:spPr>
          </c:dPt>
          <c:dPt>
            <c:idx val="7"/>
            <c:invertIfNegative val="0"/>
            <c:bubble3D val="0"/>
            <c:spPr>
              <a:solidFill>
                <a:srgbClr val="FFC000"/>
              </a:solidFill>
              <a:effectLst/>
            </c:spPr>
          </c:dPt>
          <c:dPt>
            <c:idx val="8"/>
            <c:invertIfNegative val="0"/>
            <c:bubble3D val="0"/>
            <c:spPr>
              <a:solidFill>
                <a:schemeClr val="accent3">
                  <a:lumMod val="60000"/>
                  <a:lumOff val="40000"/>
                </a:schemeClr>
              </a:solidFill>
              <a:effectLst/>
            </c:spPr>
          </c:dPt>
          <c:dPt>
            <c:idx val="9"/>
            <c:invertIfNegative val="0"/>
            <c:bubble3D val="0"/>
            <c:spPr>
              <a:solidFill>
                <a:schemeClr val="accent2">
                  <a:lumMod val="40000"/>
                  <a:lumOff val="60000"/>
                </a:schemeClr>
              </a:solidFill>
              <a:effectLst/>
            </c:spPr>
          </c:dPt>
          <c:dPt>
            <c:idx val="10"/>
            <c:invertIfNegative val="0"/>
            <c:bubble3D val="0"/>
          </c:dPt>
          <c:dPt>
            <c:idx val="11"/>
            <c:invertIfNegative val="0"/>
            <c:bubble3D val="0"/>
          </c:dPt>
          <c:dPt>
            <c:idx val="12"/>
            <c:invertIfNegative val="0"/>
            <c:bubble3D val="0"/>
          </c:dPt>
          <c:dPt>
            <c:idx val="13"/>
            <c:invertIfNegative val="0"/>
            <c:bubble3D val="0"/>
          </c:dPt>
          <c:dPt>
            <c:idx val="14"/>
            <c:invertIfNegative val="0"/>
            <c:bubble3D val="0"/>
          </c:dPt>
          <c:dPt>
            <c:idx val="15"/>
            <c:invertIfNegative val="0"/>
            <c:bubble3D val="0"/>
          </c:dPt>
          <c:dPt>
            <c:idx val="16"/>
            <c:invertIfNegative val="0"/>
            <c:bubble3D val="0"/>
          </c:dPt>
          <c:dPt>
            <c:idx val="17"/>
            <c:invertIfNegative val="0"/>
            <c:bubble3D val="0"/>
          </c:dPt>
          <c:dPt>
            <c:idx val="18"/>
            <c:invertIfNegative val="0"/>
            <c:bubble3D val="0"/>
          </c:dPt>
          <c:dPt>
            <c:idx val="19"/>
            <c:invertIfNegative val="0"/>
            <c:bubble3D val="0"/>
          </c:dPt>
          <c:dPt>
            <c:idx val="20"/>
            <c:invertIfNegative val="0"/>
            <c:bubble3D val="0"/>
          </c:dPt>
          <c:dPt>
            <c:idx val="21"/>
            <c:invertIfNegative val="0"/>
            <c:bubble3D val="0"/>
            <c:spPr>
              <a:solidFill>
                <a:schemeClr val="accent1">
                  <a:lumMod val="60000"/>
                  <a:lumOff val="40000"/>
                </a:schemeClr>
              </a:solidFill>
              <a:ln>
                <a:noFill/>
              </a:ln>
              <a:effectLst/>
            </c:spPr>
          </c:dPt>
          <c:dPt>
            <c:idx val="22"/>
            <c:invertIfNegative val="0"/>
            <c:bubble3D val="0"/>
          </c:dPt>
          <c:dPt>
            <c:idx val="23"/>
            <c:invertIfNegative val="0"/>
            <c:bubble3D val="0"/>
          </c:dPt>
          <c:dPt>
            <c:idx val="24"/>
            <c:invertIfNegative val="0"/>
            <c:bubble3D val="0"/>
          </c:dPt>
          <c:dPt>
            <c:idx val="25"/>
            <c:invertIfNegative val="0"/>
            <c:bubble3D val="0"/>
          </c:dPt>
          <c:dPt>
            <c:idx val="26"/>
            <c:invertIfNegative val="0"/>
            <c:bubble3D val="0"/>
          </c:dPt>
          <c:dLbls>
            <c:txPr>
              <a:bodyPr/>
              <a:lstStyle/>
              <a:p>
                <a:pPr>
                  <a:defRPr sz="900" b="0" i="0"/>
                </a:pPr>
                <a:endParaRPr lang="fr-FR"/>
              </a:p>
            </c:txPr>
            <c:showLegendKey val="0"/>
            <c:showVal val="1"/>
            <c:showCatName val="0"/>
            <c:showSerName val="0"/>
            <c:showPercent val="0"/>
            <c:showBubbleSize val="0"/>
            <c:showLeaderLines val="0"/>
          </c:dLbls>
          <c:cat>
            <c:strRef>
              <c:f>'BDD shab'!$A$75:$A$84</c:f>
              <c:strCache>
                <c:ptCount val="10"/>
                <c:pt idx="0">
                  <c:v>VRD/EV</c:v>
                </c:pt>
                <c:pt idx="1">
                  <c:v>MGO</c:v>
                </c:pt>
                <c:pt idx="2">
                  <c:v>CC</c:v>
                </c:pt>
                <c:pt idx="3">
                  <c:v>PI</c:v>
                </c:pt>
                <c:pt idx="4">
                  <c:v>ISO</c:v>
                </c:pt>
                <c:pt idx="5">
                  <c:v>CHAUF</c:v>
                </c:pt>
                <c:pt idx="6">
                  <c:v>PLB/SANI</c:v>
                </c:pt>
                <c:pt idx="7">
                  <c:v>ELEC</c:v>
                </c:pt>
                <c:pt idx="8">
                  <c:v>AUTRE</c:v>
                </c:pt>
                <c:pt idx="9">
                  <c:v>NC</c:v>
                </c:pt>
              </c:strCache>
            </c:strRef>
          </c:cat>
          <c:val>
            <c:numRef>
              <c:f>'BDD shab'!$E$75:$E$84</c:f>
              <c:numCache>
                <c:formatCode>0%</c:formatCode>
                <c:ptCount val="10"/>
                <c:pt idx="0">
                  <c:v>0.43704180728403913</c:v>
                </c:pt>
                <c:pt idx="1">
                  <c:v>0.19034812330626519</c:v>
                </c:pt>
                <c:pt idx="2">
                  <c:v>0.27321298872660232</c:v>
                </c:pt>
                <c:pt idx="3">
                  <c:v>4.7789030531552631E-2</c:v>
                </c:pt>
                <c:pt idx="4">
                  <c:v>0.40483092916395019</c:v>
                </c:pt>
                <c:pt idx="5">
                  <c:v>0.23127292222637688</c:v>
                </c:pt>
                <c:pt idx="6">
                  <c:v>8.7596232648644703E-2</c:v>
                </c:pt>
                <c:pt idx="7">
                  <c:v>0.15972385348149101</c:v>
                </c:pt>
                <c:pt idx="8">
                  <c:v>0.77627764959830414</c:v>
                </c:pt>
                <c:pt idx="9">
                  <c:v>0.76079128991674094</c:v>
                </c:pt>
              </c:numCache>
            </c:numRef>
          </c:val>
        </c:ser>
        <c:dLbls>
          <c:showLegendKey val="0"/>
          <c:showVal val="0"/>
          <c:showCatName val="0"/>
          <c:showSerName val="0"/>
          <c:showPercent val="0"/>
          <c:showBubbleSize val="0"/>
        </c:dLbls>
        <c:gapWidth val="75"/>
        <c:overlap val="-25"/>
        <c:axId val="111377024"/>
        <c:axId val="111382912"/>
      </c:barChart>
      <c:catAx>
        <c:axId val="111377024"/>
        <c:scaling>
          <c:orientation val="minMax"/>
        </c:scaling>
        <c:delete val="0"/>
        <c:axPos val="b"/>
        <c:numFmt formatCode="0%" sourceLinked="1"/>
        <c:majorTickMark val="none"/>
        <c:minorTickMark val="none"/>
        <c:tickLblPos val="nextTo"/>
        <c:txPr>
          <a:bodyPr rot="-2400000"/>
          <a:lstStyle/>
          <a:p>
            <a:pPr>
              <a:defRPr sz="900" i="0"/>
            </a:pPr>
            <a:endParaRPr lang="fr-FR"/>
          </a:p>
        </c:txPr>
        <c:crossAx val="111382912"/>
        <c:crosses val="autoZero"/>
        <c:auto val="1"/>
        <c:lblAlgn val="ctr"/>
        <c:lblOffset val="100"/>
        <c:noMultiLvlLbl val="0"/>
      </c:catAx>
      <c:valAx>
        <c:axId val="111382912"/>
        <c:scaling>
          <c:orientation val="minMax"/>
          <c:max val="1"/>
        </c:scaling>
        <c:delete val="0"/>
        <c:axPos val="l"/>
        <c:majorGridlines>
          <c:spPr>
            <a:ln w="6350">
              <a:solidFill>
                <a:schemeClr val="bg1">
                  <a:lumMod val="75000"/>
                  <a:alpha val="50000"/>
                </a:schemeClr>
              </a:solidFill>
            </a:ln>
          </c:spPr>
        </c:majorGridlines>
        <c:numFmt formatCode="0%" sourceLinked="1"/>
        <c:majorTickMark val="none"/>
        <c:minorTickMark val="none"/>
        <c:tickLblPos val="nextTo"/>
        <c:spPr>
          <a:ln w="9525">
            <a:noFill/>
          </a:ln>
        </c:spPr>
        <c:txPr>
          <a:bodyPr/>
          <a:lstStyle/>
          <a:p>
            <a:pPr>
              <a:defRPr sz="900"/>
            </a:pPr>
            <a:endParaRPr lang="fr-FR"/>
          </a:p>
        </c:txPr>
        <c:crossAx val="111377024"/>
        <c:crosses val="autoZero"/>
        <c:crossBetween val="between"/>
        <c:majorUnit val="0.1"/>
      </c:valAx>
    </c:plotArea>
    <c:legend>
      <c:legendPos val="b"/>
      <c:overlay val="0"/>
      <c:txPr>
        <a:bodyPr/>
        <a:lstStyle/>
        <a:p>
          <a:pPr>
            <a:defRPr sz="1050" b="1"/>
          </a:pPr>
          <a:endParaRPr lang="fr-FR"/>
        </a:p>
      </c:txPr>
    </c:legend>
    <c:plotVisOnly val="1"/>
    <c:dispBlanksAs val="gap"/>
    <c:showDLblsOverMax val="0"/>
  </c:chart>
  <c:spPr>
    <a:ln>
      <a:solidFill>
        <a:schemeClr val="tx1">
          <a:lumMod val="50000"/>
          <a:lumOff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300"/>
            </a:pPr>
            <a:r>
              <a:rPr lang="fr-FR" sz="1300"/>
              <a:t>Coefficient</a:t>
            </a:r>
            <a:r>
              <a:rPr lang="fr-FR" sz="1300" baseline="0"/>
              <a:t> de variation des lots</a:t>
            </a:r>
            <a:endParaRPr lang="fr-FR" sz="1300"/>
          </a:p>
        </c:rich>
      </c:tx>
      <c:layout>
        <c:manualLayout>
          <c:xMode val="edge"/>
          <c:yMode val="edge"/>
          <c:x val="0.37507487221991986"/>
          <c:y val="1.4189107848671488E-2"/>
        </c:manualLayout>
      </c:layout>
      <c:overlay val="0"/>
    </c:title>
    <c:autoTitleDeleted val="0"/>
    <c:plotArea>
      <c:layout/>
      <c:barChart>
        <c:barDir val="col"/>
        <c:grouping val="clustered"/>
        <c:varyColors val="0"/>
        <c:ser>
          <c:idx val="0"/>
          <c:order val="0"/>
          <c:tx>
            <c:v>Coef var°</c:v>
          </c:tx>
          <c:spPr>
            <a:solidFill>
              <a:schemeClr val="tx2">
                <a:lumMod val="40000"/>
                <a:lumOff val="60000"/>
              </a:schemeClr>
            </a:solidFill>
            <a:effectLst/>
          </c:spPr>
          <c:invertIfNegative val="0"/>
          <c:dPt>
            <c:idx val="0"/>
            <c:invertIfNegative val="0"/>
            <c:bubble3D val="0"/>
          </c:dPt>
          <c:dPt>
            <c:idx val="1"/>
            <c:invertIfNegative val="0"/>
            <c:bubble3D val="0"/>
          </c:dPt>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Pt>
            <c:idx val="10"/>
            <c:invertIfNegative val="0"/>
            <c:bubble3D val="0"/>
          </c:dPt>
          <c:dPt>
            <c:idx val="11"/>
            <c:invertIfNegative val="0"/>
            <c:bubble3D val="0"/>
          </c:dPt>
          <c:dPt>
            <c:idx val="12"/>
            <c:invertIfNegative val="0"/>
            <c:bubble3D val="0"/>
          </c:dPt>
          <c:dPt>
            <c:idx val="13"/>
            <c:invertIfNegative val="0"/>
            <c:bubble3D val="0"/>
          </c:dPt>
          <c:dPt>
            <c:idx val="14"/>
            <c:invertIfNegative val="0"/>
            <c:bubble3D val="0"/>
          </c:dPt>
          <c:dPt>
            <c:idx val="15"/>
            <c:invertIfNegative val="0"/>
            <c:bubble3D val="0"/>
          </c:dPt>
          <c:dPt>
            <c:idx val="16"/>
            <c:invertIfNegative val="0"/>
            <c:bubble3D val="0"/>
          </c:dPt>
          <c:dPt>
            <c:idx val="17"/>
            <c:invertIfNegative val="0"/>
            <c:bubble3D val="0"/>
          </c:dPt>
          <c:dPt>
            <c:idx val="18"/>
            <c:invertIfNegative val="0"/>
            <c:bubble3D val="0"/>
          </c:dPt>
          <c:dPt>
            <c:idx val="19"/>
            <c:invertIfNegative val="0"/>
            <c:bubble3D val="0"/>
          </c:dPt>
          <c:dPt>
            <c:idx val="20"/>
            <c:invertIfNegative val="0"/>
            <c:bubble3D val="0"/>
          </c:dPt>
          <c:dPt>
            <c:idx val="21"/>
            <c:invertIfNegative val="0"/>
            <c:bubble3D val="0"/>
            <c:spPr>
              <a:solidFill>
                <a:schemeClr val="tx2">
                  <a:lumMod val="40000"/>
                  <a:lumOff val="60000"/>
                </a:schemeClr>
              </a:solidFill>
              <a:ln>
                <a:noFill/>
              </a:ln>
              <a:effectLst/>
            </c:spPr>
          </c:dPt>
          <c:dPt>
            <c:idx val="22"/>
            <c:invertIfNegative val="0"/>
            <c:bubble3D val="0"/>
          </c:dPt>
          <c:dPt>
            <c:idx val="23"/>
            <c:invertIfNegative val="0"/>
            <c:bubble3D val="0"/>
          </c:dPt>
          <c:dPt>
            <c:idx val="24"/>
            <c:invertIfNegative val="0"/>
            <c:bubble3D val="0"/>
          </c:dPt>
          <c:dPt>
            <c:idx val="25"/>
            <c:invertIfNegative val="0"/>
            <c:bubble3D val="0"/>
          </c:dPt>
          <c:dPt>
            <c:idx val="26"/>
            <c:invertIfNegative val="0"/>
            <c:bubble3D val="0"/>
          </c:dPt>
          <c:dLbls>
            <c:txPr>
              <a:bodyPr/>
              <a:lstStyle/>
              <a:p>
                <a:pPr>
                  <a:defRPr sz="900" b="0" i="0"/>
                </a:pPr>
                <a:endParaRPr lang="fr-FR"/>
              </a:p>
            </c:txPr>
            <c:showLegendKey val="0"/>
            <c:showVal val="1"/>
            <c:showCatName val="0"/>
            <c:showSerName val="0"/>
            <c:showPercent val="0"/>
            <c:showBubbleSize val="0"/>
            <c:showLeaderLines val="0"/>
          </c:dLbls>
          <c:cat>
            <c:strRef>
              <c:f>'BDD shab'!$C$15:$C$71</c:f>
              <c:strCache>
                <c:ptCount val="57"/>
                <c:pt idx="0">
                  <c:v>Démolitions</c:v>
                </c:pt>
                <c:pt idx="1">
                  <c:v>Terrassements généraux</c:v>
                </c:pt>
                <c:pt idx="2">
                  <c:v>Maçonnerie Gros œuvre</c:v>
                </c:pt>
                <c:pt idx="3">
                  <c:v>Terrassement / Voirie</c:v>
                </c:pt>
                <c:pt idx="4">
                  <c:v>Réseaux Extérieurs</c:v>
                </c:pt>
                <c:pt idx="5">
                  <c:v>Charpente / Femettes</c:v>
                </c:pt>
                <c:pt idx="6">
                  <c:v>Couverture / Zinguerie</c:v>
                </c:pt>
                <c:pt idx="7">
                  <c:v>Etanchéité</c:v>
                </c:pt>
                <c:pt idx="8">
                  <c:v>Menuiseries extérieures PVC</c:v>
                </c:pt>
                <c:pt idx="9">
                  <c:v>Menuiseries intérieures</c:v>
                </c:pt>
                <c:pt idx="10">
                  <c:v>Cloisons / Doublages / Isolation</c:v>
                </c:pt>
                <c:pt idx="11">
                  <c:v>Revêtements de sol collés</c:v>
                </c:pt>
                <c:pt idx="12">
                  <c:v>Carrelages / Faïences</c:v>
                </c:pt>
                <c:pt idx="13">
                  <c:v>Revêtements murs et plafonds</c:v>
                </c:pt>
                <c:pt idx="14">
                  <c:v>Serrurerie</c:v>
                </c:pt>
                <c:pt idx="15">
                  <c:v>Portes de garage</c:v>
                </c:pt>
                <c:pt idx="16">
                  <c:v>Chauffage</c:v>
                </c:pt>
                <c:pt idx="17">
                  <c:v>VMC</c:v>
                </c:pt>
                <c:pt idx="18">
                  <c:v>Plomberie / Sanitaire</c:v>
                </c:pt>
                <c:pt idx="19">
                  <c:v>Electricité</c:v>
                </c:pt>
                <c:pt idx="20">
                  <c:v>Ascenseur</c:v>
                </c:pt>
                <c:pt idx="21">
                  <c:v>Nettoyage</c:v>
                </c:pt>
                <c:pt idx="22">
                  <c:v>Revêtement de façades</c:v>
                </c:pt>
                <c:pt idx="23">
                  <c:v>Espaces verts</c:v>
                </c:pt>
                <c:pt idx="24">
                  <c:v>Chape liquide</c:v>
                </c:pt>
                <c:pt idx="25">
                  <c:v>Echafaudages</c:v>
                </c:pt>
                <c:pt idx="26">
                  <c:v>ITE</c:v>
                </c:pt>
                <c:pt idx="27">
                  <c:v>Platrerie</c:v>
                </c:pt>
                <c:pt idx="28">
                  <c:v>Isolation par soufflage</c:v>
                </c:pt>
                <c:pt idx="29">
                  <c:v>Bardage bois</c:v>
                </c:pt>
                <c:pt idx="30">
                  <c:v>Escalier bois</c:v>
                </c:pt>
                <c:pt idx="31">
                  <c:v>Fondation spéciale pieu sécant</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strCache>
            </c:strRef>
          </c:cat>
          <c:val>
            <c:numRef>
              <c:f>'BDD shab'!$E$15:$E$71</c:f>
              <c:numCache>
                <c:formatCode>0%</c:formatCode>
                <c:ptCount val="57"/>
                <c:pt idx="0">
                  <c:v>0.44134161057693411</c:v>
                </c:pt>
                <c:pt idx="1">
                  <c:v>0.2208574792838971</c:v>
                </c:pt>
                <c:pt idx="2">
                  <c:v>0.19034812330626519</c:v>
                </c:pt>
                <c:pt idx="3">
                  <c:v>0.31776333163484022</c:v>
                </c:pt>
                <c:pt idx="4">
                  <c:v>0.67843454462580666</c:v>
                </c:pt>
                <c:pt idx="5">
                  <c:v>0.67308419514934015</c:v>
                </c:pt>
                <c:pt idx="6">
                  <c:v>0.61810628988008964</c:v>
                </c:pt>
                <c:pt idx="7">
                  <c:v>0.45659038894726706</c:v>
                </c:pt>
                <c:pt idx="8">
                  <c:v>0.20752007388309543</c:v>
                </c:pt>
                <c:pt idx="9">
                  <c:v>0.12308923088883386</c:v>
                </c:pt>
                <c:pt idx="10">
                  <c:v>0.31464702750004814</c:v>
                </c:pt>
                <c:pt idx="11">
                  <c:v>0.15710343098757462</c:v>
                </c:pt>
                <c:pt idx="12">
                  <c:v>0.38684738977184546</c:v>
                </c:pt>
                <c:pt idx="13">
                  <c:v>0.17393702357768295</c:v>
                </c:pt>
                <c:pt idx="14">
                  <c:v>0.36264904539647841</c:v>
                </c:pt>
                <c:pt idx="15">
                  <c:v>0.74520708345279252</c:v>
                </c:pt>
                <c:pt idx="16">
                  <c:v>0.27712757824151429</c:v>
                </c:pt>
                <c:pt idx="17">
                  <c:v>0.29597065207942858</c:v>
                </c:pt>
                <c:pt idx="18">
                  <c:v>8.7596232648644703E-2</c:v>
                </c:pt>
                <c:pt idx="19">
                  <c:v>0.15972385348149101</c:v>
                </c:pt>
                <c:pt idx="20">
                  <c:v>0.47725862616690901</c:v>
                </c:pt>
                <c:pt idx="21">
                  <c:v>0.11990065864563554</c:v>
                </c:pt>
                <c:pt idx="22">
                  <c:v>0.42365089022002367</c:v>
                </c:pt>
                <c:pt idx="23">
                  <c:v>0.55295415515983037</c:v>
                </c:pt>
                <c:pt idx="24">
                  <c:v>0.23995639602045493</c:v>
                </c:pt>
                <c:pt idx="25">
                  <c:v>0.23163956865855995</c:v>
                </c:pt>
                <c:pt idx="26">
                  <c:v>0.46348985760125183</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ser>
        <c:dLbls>
          <c:showLegendKey val="0"/>
          <c:showVal val="0"/>
          <c:showCatName val="0"/>
          <c:showSerName val="0"/>
          <c:showPercent val="0"/>
          <c:showBubbleSize val="0"/>
        </c:dLbls>
        <c:gapWidth val="75"/>
        <c:overlap val="-25"/>
        <c:axId val="111411200"/>
        <c:axId val="111413120"/>
      </c:barChart>
      <c:lineChart>
        <c:grouping val="standard"/>
        <c:varyColors val="0"/>
        <c:ser>
          <c:idx val="1"/>
          <c:order val="1"/>
          <c:tx>
            <c:v>Fréquence</c:v>
          </c:tx>
          <c:spPr>
            <a:ln w="15875">
              <a:solidFill>
                <a:schemeClr val="bg1">
                  <a:lumMod val="65000"/>
                  <a:alpha val="55000"/>
                </a:schemeClr>
              </a:solidFill>
            </a:ln>
          </c:spPr>
          <c:marker>
            <c:symbol val="diamond"/>
            <c:size val="7"/>
            <c:spPr>
              <a:solidFill>
                <a:schemeClr val="bg2">
                  <a:lumMod val="75000"/>
                </a:schemeClr>
              </a:solidFill>
              <a:ln w="6350">
                <a:solidFill>
                  <a:schemeClr val="bg1">
                    <a:lumMod val="65000"/>
                    <a:alpha val="50000"/>
                  </a:schemeClr>
                </a:solidFill>
              </a:ln>
            </c:spPr>
          </c:marker>
          <c:cat>
            <c:strRef>
              <c:f>'BDD shab'!$B$15:$B$71</c:f>
              <c:strCache>
                <c:ptCount val="57"/>
                <c:pt idx="0">
                  <c:v>1</c:v>
                </c:pt>
                <c:pt idx="1">
                  <c:v>2</c:v>
                </c:pt>
                <c:pt idx="2">
                  <c:v>3</c:v>
                </c:pt>
                <c:pt idx="3">
                  <c:v>4a</c:v>
                </c:pt>
                <c:pt idx="4">
                  <c:v>4b</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25</c:v>
                </c:pt>
                <c:pt idx="23">
                  <c:v>32</c:v>
                </c:pt>
                <c:pt idx="24">
                  <c:v>36</c:v>
                </c:pt>
                <c:pt idx="25">
                  <c:v>38</c:v>
                </c:pt>
                <c:pt idx="26">
                  <c:v>45</c:v>
                </c:pt>
                <c:pt idx="27">
                  <c:v>23</c:v>
                </c:pt>
                <c:pt idx="28">
                  <c:v>63</c:v>
                </c:pt>
                <c:pt idx="29">
                  <c:v>27</c:v>
                </c:pt>
                <c:pt idx="30">
                  <c:v>39</c:v>
                </c:pt>
                <c:pt idx="31">
                  <c:v>2B</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strCache>
            </c:strRef>
          </c:cat>
          <c:val>
            <c:numRef>
              <c:f>'BDD shab'!$F$15:$F$71</c:f>
              <c:numCache>
                <c:formatCode>0%</c:formatCode>
                <c:ptCount val="57"/>
                <c:pt idx="0">
                  <c:v>0.2857142857142857</c:v>
                </c:pt>
                <c:pt idx="1">
                  <c:v>0.2857142857142857</c:v>
                </c:pt>
                <c:pt idx="2">
                  <c:v>1</c:v>
                </c:pt>
                <c:pt idx="3">
                  <c:v>0.7142857142857143</c:v>
                </c:pt>
                <c:pt idx="4">
                  <c:v>0.7142857142857143</c:v>
                </c:pt>
                <c:pt idx="5">
                  <c:v>0.5714285714285714</c:v>
                </c:pt>
                <c:pt idx="6">
                  <c:v>0.5714285714285714</c:v>
                </c:pt>
                <c:pt idx="7">
                  <c:v>0.7142857142857143</c:v>
                </c:pt>
                <c:pt idx="8">
                  <c:v>1</c:v>
                </c:pt>
                <c:pt idx="9">
                  <c:v>1</c:v>
                </c:pt>
                <c:pt idx="10">
                  <c:v>0.8571428571428571</c:v>
                </c:pt>
                <c:pt idx="11">
                  <c:v>1</c:v>
                </c:pt>
                <c:pt idx="12">
                  <c:v>1</c:v>
                </c:pt>
                <c:pt idx="13">
                  <c:v>1</c:v>
                </c:pt>
                <c:pt idx="14">
                  <c:v>1</c:v>
                </c:pt>
                <c:pt idx="15">
                  <c:v>0.5714285714285714</c:v>
                </c:pt>
                <c:pt idx="16">
                  <c:v>1</c:v>
                </c:pt>
                <c:pt idx="17">
                  <c:v>1</c:v>
                </c:pt>
                <c:pt idx="18">
                  <c:v>1</c:v>
                </c:pt>
                <c:pt idx="19">
                  <c:v>1</c:v>
                </c:pt>
                <c:pt idx="20">
                  <c:v>0.2857142857142857</c:v>
                </c:pt>
                <c:pt idx="21">
                  <c:v>0.8571428571428571</c:v>
                </c:pt>
                <c:pt idx="22">
                  <c:v>0.5714285714285714</c:v>
                </c:pt>
                <c:pt idx="23">
                  <c:v>1</c:v>
                </c:pt>
                <c:pt idx="24">
                  <c:v>1</c:v>
                </c:pt>
                <c:pt idx="25">
                  <c:v>0.8571428571428571</c:v>
                </c:pt>
                <c:pt idx="26">
                  <c:v>0.42857142857142855</c:v>
                </c:pt>
                <c:pt idx="27">
                  <c:v>0.14285714285714285</c:v>
                </c:pt>
                <c:pt idx="28">
                  <c:v>0.14285714285714285</c:v>
                </c:pt>
                <c:pt idx="29">
                  <c:v>0.14285714285714285</c:v>
                </c:pt>
                <c:pt idx="30">
                  <c:v>0.14285714285714285</c:v>
                </c:pt>
                <c:pt idx="31">
                  <c:v>0.14285714285714285</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smooth val="0"/>
        </c:ser>
        <c:dLbls>
          <c:showLegendKey val="0"/>
          <c:showVal val="0"/>
          <c:showCatName val="0"/>
          <c:showSerName val="0"/>
          <c:showPercent val="0"/>
          <c:showBubbleSize val="0"/>
        </c:dLbls>
        <c:marker val="1"/>
        <c:smooth val="0"/>
        <c:axId val="111411200"/>
        <c:axId val="111413120"/>
      </c:lineChart>
      <c:catAx>
        <c:axId val="111411200"/>
        <c:scaling>
          <c:orientation val="minMax"/>
        </c:scaling>
        <c:delete val="0"/>
        <c:axPos val="b"/>
        <c:majorTickMark val="none"/>
        <c:minorTickMark val="none"/>
        <c:tickLblPos val="nextTo"/>
        <c:txPr>
          <a:bodyPr rot="-2400000"/>
          <a:lstStyle/>
          <a:p>
            <a:pPr>
              <a:defRPr sz="900" i="0"/>
            </a:pPr>
            <a:endParaRPr lang="fr-FR"/>
          </a:p>
        </c:txPr>
        <c:crossAx val="111413120"/>
        <c:crosses val="autoZero"/>
        <c:auto val="1"/>
        <c:lblAlgn val="ctr"/>
        <c:lblOffset val="100"/>
        <c:noMultiLvlLbl val="0"/>
      </c:catAx>
      <c:valAx>
        <c:axId val="111413120"/>
        <c:scaling>
          <c:orientation val="minMax"/>
          <c:max val="1"/>
        </c:scaling>
        <c:delete val="0"/>
        <c:axPos val="l"/>
        <c:majorGridlines>
          <c:spPr>
            <a:ln w="6350">
              <a:solidFill>
                <a:schemeClr val="bg1">
                  <a:lumMod val="75000"/>
                  <a:alpha val="50000"/>
                </a:schemeClr>
              </a:solidFill>
            </a:ln>
          </c:spPr>
        </c:majorGridlines>
        <c:numFmt formatCode="0%" sourceLinked="1"/>
        <c:majorTickMark val="none"/>
        <c:minorTickMark val="none"/>
        <c:tickLblPos val="nextTo"/>
        <c:spPr>
          <a:ln w="9525">
            <a:noFill/>
          </a:ln>
        </c:spPr>
        <c:txPr>
          <a:bodyPr/>
          <a:lstStyle/>
          <a:p>
            <a:pPr>
              <a:defRPr sz="900"/>
            </a:pPr>
            <a:endParaRPr lang="fr-FR"/>
          </a:p>
        </c:txPr>
        <c:crossAx val="111411200"/>
        <c:crosses val="autoZero"/>
        <c:crossBetween val="between"/>
        <c:majorUnit val="0.1"/>
      </c:valAx>
    </c:plotArea>
    <c:legend>
      <c:legendPos val="b"/>
      <c:legendEntry>
        <c:idx val="0"/>
        <c:delete val="1"/>
      </c:legendEntry>
      <c:overlay val="0"/>
      <c:txPr>
        <a:bodyPr/>
        <a:lstStyle/>
        <a:p>
          <a:pPr>
            <a:defRPr sz="1200" b="1"/>
          </a:pPr>
          <a:endParaRPr lang="fr-FR"/>
        </a:p>
      </c:txPr>
    </c:legend>
    <c:plotVisOnly val="1"/>
    <c:dispBlanksAs val="gap"/>
    <c:showDLblsOverMax val="0"/>
  </c:chart>
  <c:spPr>
    <a:ln>
      <a:solidFill>
        <a:schemeClr val="tx1">
          <a:lumMod val="50000"/>
          <a:lumOff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200"/>
            </a:pPr>
            <a:r>
              <a:rPr lang="fr-FR" sz="1200"/>
              <a:t>Coefficients</a:t>
            </a:r>
            <a:r>
              <a:rPr lang="fr-FR" sz="1200" baseline="0"/>
              <a:t> de variation des lots </a:t>
            </a:r>
            <a:r>
              <a:rPr lang="fr-FR" sz="950" b="0" i="1" baseline="0"/>
              <a:t>(d'après BDD du 29/03/2021)</a:t>
            </a:r>
            <a:endParaRPr lang="fr-FR" sz="950" b="0" i="1"/>
          </a:p>
        </c:rich>
      </c:tx>
      <c:overlay val="0"/>
    </c:title>
    <c:autoTitleDeleted val="0"/>
    <c:plotArea>
      <c:layout/>
      <c:barChart>
        <c:barDir val="bar"/>
        <c:grouping val="clustered"/>
        <c:varyColors val="0"/>
        <c:ser>
          <c:idx val="0"/>
          <c:order val="0"/>
          <c:tx>
            <c:v>Coef var°</c:v>
          </c:tx>
          <c:spPr>
            <a:solidFill>
              <a:schemeClr val="tx2">
                <a:lumMod val="40000"/>
                <a:lumOff val="60000"/>
              </a:schemeClr>
            </a:solidFill>
            <a:effectLst/>
          </c:spPr>
          <c:invertIfNegative val="0"/>
          <c:dPt>
            <c:idx val="0"/>
            <c:invertIfNegative val="0"/>
            <c:bubble3D val="0"/>
          </c:dPt>
          <c:dPt>
            <c:idx val="1"/>
            <c:invertIfNegative val="0"/>
            <c:bubble3D val="0"/>
          </c:dPt>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Pt>
            <c:idx val="10"/>
            <c:invertIfNegative val="0"/>
            <c:bubble3D val="0"/>
          </c:dPt>
          <c:dPt>
            <c:idx val="11"/>
            <c:invertIfNegative val="0"/>
            <c:bubble3D val="0"/>
          </c:dPt>
          <c:dPt>
            <c:idx val="12"/>
            <c:invertIfNegative val="0"/>
            <c:bubble3D val="0"/>
          </c:dPt>
          <c:dPt>
            <c:idx val="13"/>
            <c:invertIfNegative val="0"/>
            <c:bubble3D val="0"/>
          </c:dPt>
          <c:dPt>
            <c:idx val="14"/>
            <c:invertIfNegative val="0"/>
            <c:bubble3D val="0"/>
          </c:dPt>
          <c:dPt>
            <c:idx val="15"/>
            <c:invertIfNegative val="0"/>
            <c:bubble3D val="0"/>
          </c:dPt>
          <c:dPt>
            <c:idx val="16"/>
            <c:invertIfNegative val="0"/>
            <c:bubble3D val="0"/>
          </c:dPt>
          <c:dPt>
            <c:idx val="17"/>
            <c:invertIfNegative val="0"/>
            <c:bubble3D val="0"/>
          </c:dPt>
          <c:dPt>
            <c:idx val="18"/>
            <c:invertIfNegative val="0"/>
            <c:bubble3D val="0"/>
          </c:dPt>
          <c:dPt>
            <c:idx val="19"/>
            <c:invertIfNegative val="0"/>
            <c:bubble3D val="0"/>
          </c:dPt>
          <c:dPt>
            <c:idx val="20"/>
            <c:invertIfNegative val="0"/>
            <c:bubble3D val="0"/>
          </c:dPt>
          <c:dPt>
            <c:idx val="21"/>
            <c:invertIfNegative val="0"/>
            <c:bubble3D val="0"/>
            <c:spPr>
              <a:solidFill>
                <a:schemeClr val="tx2">
                  <a:lumMod val="40000"/>
                  <a:lumOff val="60000"/>
                </a:schemeClr>
              </a:solidFill>
              <a:ln>
                <a:noFill/>
              </a:ln>
              <a:effectLst/>
            </c:spPr>
          </c:dPt>
          <c:dPt>
            <c:idx val="22"/>
            <c:invertIfNegative val="0"/>
            <c:bubble3D val="0"/>
          </c:dPt>
          <c:dPt>
            <c:idx val="23"/>
            <c:invertIfNegative val="0"/>
            <c:bubble3D val="0"/>
          </c:dPt>
          <c:dPt>
            <c:idx val="24"/>
            <c:invertIfNegative val="0"/>
            <c:bubble3D val="0"/>
          </c:dPt>
          <c:dPt>
            <c:idx val="25"/>
            <c:invertIfNegative val="0"/>
            <c:bubble3D val="0"/>
          </c:dPt>
          <c:dPt>
            <c:idx val="26"/>
            <c:invertIfNegative val="0"/>
            <c:bubble3D val="0"/>
          </c:dPt>
          <c:dLbls>
            <c:txPr>
              <a:bodyPr/>
              <a:lstStyle/>
              <a:p>
                <a:pPr>
                  <a:defRPr sz="900" b="0" i="0"/>
                </a:pPr>
                <a:endParaRPr lang="fr-FR"/>
              </a:p>
            </c:txPr>
            <c:showLegendKey val="0"/>
            <c:showVal val="1"/>
            <c:showCatName val="0"/>
            <c:showSerName val="0"/>
            <c:showPercent val="0"/>
            <c:showBubbleSize val="0"/>
            <c:showLeaderLines val="0"/>
          </c:dLbls>
          <c:cat>
            <c:strRef>
              <c:f>'BDD shab'!$C$15:$C$71</c:f>
              <c:strCache>
                <c:ptCount val="57"/>
                <c:pt idx="0">
                  <c:v>Démolitions</c:v>
                </c:pt>
                <c:pt idx="1">
                  <c:v>Terrassements généraux</c:v>
                </c:pt>
                <c:pt idx="2">
                  <c:v>Maçonnerie Gros œuvre</c:v>
                </c:pt>
                <c:pt idx="3">
                  <c:v>Terrassement / Voirie</c:v>
                </c:pt>
                <c:pt idx="4">
                  <c:v>Réseaux Extérieurs</c:v>
                </c:pt>
                <c:pt idx="5">
                  <c:v>Charpente / Femettes</c:v>
                </c:pt>
                <c:pt idx="6">
                  <c:v>Couverture / Zinguerie</c:v>
                </c:pt>
                <c:pt idx="7">
                  <c:v>Etanchéité</c:v>
                </c:pt>
                <c:pt idx="8">
                  <c:v>Menuiseries extérieures PVC</c:v>
                </c:pt>
                <c:pt idx="9">
                  <c:v>Menuiseries intérieures</c:v>
                </c:pt>
                <c:pt idx="10">
                  <c:v>Cloisons / Doublages / Isolation</c:v>
                </c:pt>
                <c:pt idx="11">
                  <c:v>Revêtements de sol collés</c:v>
                </c:pt>
                <c:pt idx="12">
                  <c:v>Carrelages / Faïences</c:v>
                </c:pt>
                <c:pt idx="13">
                  <c:v>Revêtements murs et plafonds</c:v>
                </c:pt>
                <c:pt idx="14">
                  <c:v>Serrurerie</c:v>
                </c:pt>
                <c:pt idx="15">
                  <c:v>Portes de garage</c:v>
                </c:pt>
                <c:pt idx="16">
                  <c:v>Chauffage</c:v>
                </c:pt>
                <c:pt idx="17">
                  <c:v>VMC</c:v>
                </c:pt>
                <c:pt idx="18">
                  <c:v>Plomberie / Sanitaire</c:v>
                </c:pt>
                <c:pt idx="19">
                  <c:v>Electricité</c:v>
                </c:pt>
                <c:pt idx="20">
                  <c:v>Ascenseur</c:v>
                </c:pt>
                <c:pt idx="21">
                  <c:v>Nettoyage</c:v>
                </c:pt>
                <c:pt idx="22">
                  <c:v>Revêtement de façades</c:v>
                </c:pt>
                <c:pt idx="23">
                  <c:v>Espaces verts</c:v>
                </c:pt>
                <c:pt idx="24">
                  <c:v>Chape liquide</c:v>
                </c:pt>
                <c:pt idx="25">
                  <c:v>Echafaudages</c:v>
                </c:pt>
                <c:pt idx="26">
                  <c:v>ITE</c:v>
                </c:pt>
                <c:pt idx="27">
                  <c:v>Platrerie</c:v>
                </c:pt>
                <c:pt idx="28">
                  <c:v>Isolation par soufflage</c:v>
                </c:pt>
                <c:pt idx="29">
                  <c:v>Bardage bois</c:v>
                </c:pt>
                <c:pt idx="30">
                  <c:v>Escalier bois</c:v>
                </c:pt>
                <c:pt idx="31">
                  <c:v>Fondation spéciale pieu sécant</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strCache>
            </c:strRef>
          </c:cat>
          <c:val>
            <c:numRef>
              <c:f>'BDD shab'!$E$15:$E$71</c:f>
              <c:numCache>
                <c:formatCode>0%</c:formatCode>
                <c:ptCount val="57"/>
                <c:pt idx="0">
                  <c:v>0.44134161057693411</c:v>
                </c:pt>
                <c:pt idx="1">
                  <c:v>0.2208574792838971</c:v>
                </c:pt>
                <c:pt idx="2">
                  <c:v>0.19034812330626519</c:v>
                </c:pt>
                <c:pt idx="3">
                  <c:v>0.31776333163484022</c:v>
                </c:pt>
                <c:pt idx="4">
                  <c:v>0.67843454462580666</c:v>
                </c:pt>
                <c:pt idx="5">
                  <c:v>0.67308419514934015</c:v>
                </c:pt>
                <c:pt idx="6">
                  <c:v>0.61810628988008964</c:v>
                </c:pt>
                <c:pt idx="7">
                  <c:v>0.45659038894726706</c:v>
                </c:pt>
                <c:pt idx="8">
                  <c:v>0.20752007388309543</c:v>
                </c:pt>
                <c:pt idx="9">
                  <c:v>0.12308923088883386</c:v>
                </c:pt>
                <c:pt idx="10">
                  <c:v>0.31464702750004814</c:v>
                </c:pt>
                <c:pt idx="11">
                  <c:v>0.15710343098757462</c:v>
                </c:pt>
                <c:pt idx="12">
                  <c:v>0.38684738977184546</c:v>
                </c:pt>
                <c:pt idx="13">
                  <c:v>0.17393702357768295</c:v>
                </c:pt>
                <c:pt idx="14">
                  <c:v>0.36264904539647841</c:v>
                </c:pt>
                <c:pt idx="15">
                  <c:v>0.74520708345279252</c:v>
                </c:pt>
                <c:pt idx="16">
                  <c:v>0.27712757824151429</c:v>
                </c:pt>
                <c:pt idx="17">
                  <c:v>0.29597065207942858</c:v>
                </c:pt>
                <c:pt idx="18">
                  <c:v>8.7596232648644703E-2</c:v>
                </c:pt>
                <c:pt idx="19">
                  <c:v>0.15972385348149101</c:v>
                </c:pt>
                <c:pt idx="20">
                  <c:v>0.47725862616690901</c:v>
                </c:pt>
                <c:pt idx="21">
                  <c:v>0.11990065864563554</c:v>
                </c:pt>
                <c:pt idx="22">
                  <c:v>0.42365089022002367</c:v>
                </c:pt>
                <c:pt idx="23">
                  <c:v>0.55295415515983037</c:v>
                </c:pt>
                <c:pt idx="24">
                  <c:v>0.23995639602045493</c:v>
                </c:pt>
                <c:pt idx="25">
                  <c:v>0.23163956865855995</c:v>
                </c:pt>
                <c:pt idx="26">
                  <c:v>0.46348985760125183</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ser>
        <c:dLbls>
          <c:showLegendKey val="0"/>
          <c:showVal val="0"/>
          <c:showCatName val="0"/>
          <c:showSerName val="0"/>
          <c:showPercent val="0"/>
          <c:showBubbleSize val="0"/>
        </c:dLbls>
        <c:gapWidth val="140"/>
        <c:axId val="111451136"/>
        <c:axId val="111457024"/>
      </c:barChart>
      <c:catAx>
        <c:axId val="111451136"/>
        <c:scaling>
          <c:orientation val="maxMin"/>
        </c:scaling>
        <c:delete val="0"/>
        <c:axPos val="l"/>
        <c:majorTickMark val="none"/>
        <c:minorTickMark val="none"/>
        <c:tickLblPos val="nextTo"/>
        <c:txPr>
          <a:bodyPr rot="0"/>
          <a:lstStyle/>
          <a:p>
            <a:pPr>
              <a:defRPr sz="850" i="0"/>
            </a:pPr>
            <a:endParaRPr lang="fr-FR"/>
          </a:p>
        </c:txPr>
        <c:crossAx val="111457024"/>
        <c:crosses val="autoZero"/>
        <c:auto val="1"/>
        <c:lblAlgn val="ctr"/>
        <c:lblOffset val="100"/>
        <c:noMultiLvlLbl val="0"/>
      </c:catAx>
      <c:valAx>
        <c:axId val="111457024"/>
        <c:scaling>
          <c:orientation val="minMax"/>
          <c:max val="0.8"/>
        </c:scaling>
        <c:delete val="0"/>
        <c:axPos val="t"/>
        <c:majorGridlines>
          <c:spPr>
            <a:ln w="6350">
              <a:solidFill>
                <a:schemeClr val="bg1">
                  <a:lumMod val="75000"/>
                  <a:alpha val="35000"/>
                </a:schemeClr>
              </a:solidFill>
            </a:ln>
          </c:spPr>
        </c:majorGridlines>
        <c:numFmt formatCode="0%" sourceLinked="1"/>
        <c:majorTickMark val="none"/>
        <c:minorTickMark val="none"/>
        <c:tickLblPos val="nextTo"/>
        <c:spPr>
          <a:ln w="9525">
            <a:noFill/>
          </a:ln>
        </c:spPr>
        <c:txPr>
          <a:bodyPr/>
          <a:lstStyle/>
          <a:p>
            <a:pPr>
              <a:defRPr sz="900"/>
            </a:pPr>
            <a:endParaRPr lang="fr-FR"/>
          </a:p>
        </c:txPr>
        <c:crossAx val="111451136"/>
        <c:crosses val="autoZero"/>
        <c:crossBetween val="between"/>
        <c:majorUnit val="0.1"/>
      </c:valAx>
    </c:plotArea>
    <c:plotVisOnly val="1"/>
    <c:dispBlanksAs val="gap"/>
    <c:showDLblsOverMax val="0"/>
  </c:chart>
  <c:spPr>
    <a:ln>
      <a:solidFill>
        <a:schemeClr val="tx1">
          <a:lumMod val="50000"/>
          <a:lumOff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7" Type="http://schemas.openxmlformats.org/officeDocument/2006/relationships/chart" Target="../charts/chart9.xml"/><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11</xdr:col>
      <xdr:colOff>0</xdr:colOff>
      <xdr:row>0</xdr:row>
      <xdr:rowOff>0</xdr:rowOff>
    </xdr:from>
    <xdr:to>
      <xdr:col>19</xdr:col>
      <xdr:colOff>0</xdr:colOff>
      <xdr:row>46</xdr:row>
      <xdr:rowOff>83344</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3401</xdr:colOff>
      <xdr:row>47</xdr:row>
      <xdr:rowOff>0</xdr:rowOff>
    </xdr:from>
    <xdr:to>
      <xdr:col>19</xdr:col>
      <xdr:colOff>0</xdr:colOff>
      <xdr:row>61</xdr:row>
      <xdr:rowOff>2380</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166687</xdr:colOff>
      <xdr:row>2</xdr:row>
      <xdr:rowOff>0</xdr:rowOff>
    </xdr:from>
    <xdr:to>
      <xdr:col>10</xdr:col>
      <xdr:colOff>0</xdr:colOff>
      <xdr:row>10</xdr:row>
      <xdr:rowOff>1</xdr:rowOff>
    </xdr:to>
    <xdr:sp macro="" textlink="">
      <xdr:nvSpPr>
        <xdr:cNvPr id="4" name="ZoneTexte 3"/>
        <xdr:cNvSpPr txBox="1"/>
      </xdr:nvSpPr>
      <xdr:spPr>
        <a:xfrm>
          <a:off x="3433762" y="314325"/>
          <a:ext cx="4491038" cy="129540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b="1" i="1"/>
            <a:t>Remarques :</a:t>
          </a:r>
        </a:p>
        <a:p>
          <a:endParaRPr lang="fr-FR" sz="900" b="0"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19</xdr:row>
      <xdr:rowOff>0</xdr:rowOff>
    </xdr:from>
    <xdr:to>
      <xdr:col>14</xdr:col>
      <xdr:colOff>0</xdr:colOff>
      <xdr:row>35</xdr:row>
      <xdr:rowOff>97631</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xdr:row>
      <xdr:rowOff>0</xdr:rowOff>
    </xdr:from>
    <xdr:to>
      <xdr:col>14</xdr:col>
      <xdr:colOff>0</xdr:colOff>
      <xdr:row>18</xdr:row>
      <xdr:rowOff>59531</xdr:rowOff>
    </xdr:to>
    <xdr:graphicFrame macro="">
      <xdr:nvGraphicFramePr>
        <xdr:cNvPr id="6" name="Graphique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36</xdr:row>
      <xdr:rowOff>0</xdr:rowOff>
    </xdr:from>
    <xdr:to>
      <xdr:col>14</xdr:col>
      <xdr:colOff>0</xdr:colOff>
      <xdr:row>52</xdr:row>
      <xdr:rowOff>97631</xdr:rowOff>
    </xdr:to>
    <xdr:graphicFrame macro="">
      <xdr:nvGraphicFramePr>
        <xdr:cNvPr id="7" name="Graphique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54</xdr:row>
      <xdr:rowOff>0</xdr:rowOff>
    </xdr:from>
    <xdr:to>
      <xdr:col>6</xdr:col>
      <xdr:colOff>0</xdr:colOff>
      <xdr:row>69</xdr:row>
      <xdr:rowOff>142875</xdr:rowOff>
    </xdr:to>
    <xdr:graphicFrame macro="">
      <xdr:nvGraphicFramePr>
        <xdr:cNvPr id="12" name="Graphique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340519</xdr:colOff>
      <xdr:row>53</xdr:row>
      <xdr:rowOff>180977</xdr:rowOff>
    </xdr:from>
    <xdr:to>
      <xdr:col>15</xdr:col>
      <xdr:colOff>126207</xdr:colOff>
      <xdr:row>69</xdr:row>
      <xdr:rowOff>133351</xdr:rowOff>
    </xdr:to>
    <xdr:graphicFrame macro="">
      <xdr:nvGraphicFramePr>
        <xdr:cNvPr id="13" name="Graphique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xdr:colOff>
      <xdr:row>72</xdr:row>
      <xdr:rowOff>0</xdr:rowOff>
    </xdr:from>
    <xdr:to>
      <xdr:col>17</xdr:col>
      <xdr:colOff>690563</xdr:colOff>
      <xdr:row>90</xdr:row>
      <xdr:rowOff>151211</xdr:rowOff>
    </xdr:to>
    <xdr:graphicFrame macro="">
      <xdr:nvGraphicFramePr>
        <xdr:cNvPr id="15" name="Graphique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523876</xdr:colOff>
      <xdr:row>94</xdr:row>
      <xdr:rowOff>35717</xdr:rowOff>
    </xdr:from>
    <xdr:to>
      <xdr:col>10</xdr:col>
      <xdr:colOff>381000</xdr:colOff>
      <xdr:row>154</xdr:row>
      <xdr:rowOff>119063</xdr:rowOff>
    </xdr:to>
    <xdr:graphicFrame macro="">
      <xdr:nvGraphicFramePr>
        <xdr:cNvPr id="16" name="Graphique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M810"/>
  <sheetViews>
    <sheetView showZeros="0" zoomScale="60" zoomScaleNormal="60" workbookViewId="0">
      <pane xSplit="6" ySplit="14" topLeftCell="G36" activePane="bottomRight" state="frozen"/>
      <selection activeCell="C13" sqref="C13"/>
      <selection pane="topRight" activeCell="C13" sqref="C13"/>
      <selection pane="bottomLeft" activeCell="C13" sqref="C13"/>
      <selection pane="bottomRight" activeCell="F72" sqref="F72"/>
    </sheetView>
  </sheetViews>
  <sheetFormatPr baseColWidth="10" defaultRowHeight="15" x14ac:dyDescent="0.25"/>
  <cols>
    <col min="1" max="2" width="10.7109375" customWidth="1"/>
    <col min="3" max="3" width="27.5703125" customWidth="1"/>
    <col min="4" max="45" width="12.7109375" customWidth="1"/>
    <col min="46" max="51" width="12.42578125" customWidth="1"/>
    <col min="53" max="53" width="11.42578125" customWidth="1"/>
  </cols>
  <sheetData>
    <row r="1" spans="1:143" ht="15.75" thickBot="1" x14ac:dyDescent="0.3">
      <c r="A1" s="208" t="s">
        <v>32</v>
      </c>
      <c r="B1" s="209"/>
      <c r="C1" s="210"/>
      <c r="D1" s="6" t="s">
        <v>108</v>
      </c>
      <c r="E1" s="6">
        <f>COUNTIF(G12:AJ12,"&gt;0")</f>
        <v>7</v>
      </c>
      <c r="F1" s="6"/>
    </row>
    <row r="2" spans="1:143" ht="9.75" customHeight="1" x14ac:dyDescent="0.25">
      <c r="A2" s="1"/>
      <c r="B2" s="1"/>
    </row>
    <row r="3" spans="1:143" ht="12.75" customHeight="1" x14ac:dyDescent="0.25">
      <c r="A3" s="7" t="s">
        <v>85</v>
      </c>
      <c r="B3" s="7"/>
      <c r="C3" s="3"/>
      <c r="D3" s="3"/>
      <c r="E3" s="3"/>
      <c r="F3" s="3"/>
      <c r="G3" s="12">
        <f>1</f>
        <v>1</v>
      </c>
      <c r="H3" s="5">
        <f>G3+1</f>
        <v>2</v>
      </c>
      <c r="I3" s="13">
        <f t="shared" ref="I3:AI3" si="0">H3+1</f>
        <v>3</v>
      </c>
      <c r="J3" s="5">
        <f t="shared" si="0"/>
        <v>4</v>
      </c>
      <c r="K3" s="13">
        <f t="shared" si="0"/>
        <v>5</v>
      </c>
      <c r="L3" s="5">
        <f t="shared" si="0"/>
        <v>6</v>
      </c>
      <c r="M3" s="13">
        <f t="shared" si="0"/>
        <v>7</v>
      </c>
      <c r="N3" s="5">
        <f t="shared" si="0"/>
        <v>8</v>
      </c>
      <c r="O3" s="13">
        <f t="shared" si="0"/>
        <v>9</v>
      </c>
      <c r="P3" s="5">
        <f t="shared" si="0"/>
        <v>10</v>
      </c>
      <c r="Q3" s="13">
        <f t="shared" si="0"/>
        <v>11</v>
      </c>
      <c r="R3" s="5">
        <f t="shared" si="0"/>
        <v>12</v>
      </c>
      <c r="S3" s="13">
        <f t="shared" si="0"/>
        <v>13</v>
      </c>
      <c r="T3" s="5">
        <f t="shared" si="0"/>
        <v>14</v>
      </c>
      <c r="U3" s="13">
        <f t="shared" si="0"/>
        <v>15</v>
      </c>
      <c r="V3" s="5">
        <f t="shared" si="0"/>
        <v>16</v>
      </c>
      <c r="W3" s="13">
        <f t="shared" si="0"/>
        <v>17</v>
      </c>
      <c r="X3" s="5">
        <f t="shared" si="0"/>
        <v>18</v>
      </c>
      <c r="Y3" s="13">
        <f t="shared" si="0"/>
        <v>19</v>
      </c>
      <c r="Z3" s="5">
        <f>Y3+1</f>
        <v>20</v>
      </c>
      <c r="AA3" s="13">
        <f t="shared" si="0"/>
        <v>21</v>
      </c>
      <c r="AB3" s="5">
        <f t="shared" si="0"/>
        <v>22</v>
      </c>
      <c r="AC3" s="13">
        <f t="shared" si="0"/>
        <v>23</v>
      </c>
      <c r="AD3" s="5">
        <f t="shared" si="0"/>
        <v>24</v>
      </c>
      <c r="AE3" s="13">
        <f>AD3+1</f>
        <v>25</v>
      </c>
      <c r="AF3" s="5">
        <f t="shared" si="0"/>
        <v>26</v>
      </c>
      <c r="AG3" s="13">
        <f t="shared" si="0"/>
        <v>27</v>
      </c>
      <c r="AH3" s="5">
        <f t="shared" si="0"/>
        <v>28</v>
      </c>
      <c r="AI3" s="13">
        <f t="shared" si="0"/>
        <v>29</v>
      </c>
      <c r="AJ3" s="5">
        <f>AI3+1</f>
        <v>30</v>
      </c>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row>
    <row r="4" spans="1:143" ht="27" customHeight="1" x14ac:dyDescent="0.25">
      <c r="A4" s="7" t="s">
        <v>33</v>
      </c>
      <c r="B4" s="7"/>
      <c r="C4" s="3"/>
      <c r="D4" s="211" t="s">
        <v>87</v>
      </c>
      <c r="E4" s="204" t="s">
        <v>106</v>
      </c>
      <c r="F4" s="205" t="s">
        <v>109</v>
      </c>
      <c r="G4" s="14" t="s">
        <v>42</v>
      </c>
      <c r="H4" s="14" t="s">
        <v>83</v>
      </c>
      <c r="I4" s="14" t="s">
        <v>47</v>
      </c>
      <c r="J4" s="14" t="s">
        <v>82</v>
      </c>
      <c r="K4" s="14" t="s">
        <v>51</v>
      </c>
      <c r="L4" s="14" t="s">
        <v>54</v>
      </c>
      <c r="M4" s="14" t="s">
        <v>56</v>
      </c>
      <c r="N4" s="14" t="s">
        <v>59</v>
      </c>
      <c r="O4" s="14" t="s">
        <v>60</v>
      </c>
      <c r="P4" s="14" t="s">
        <v>61</v>
      </c>
      <c r="Q4" s="14" t="s">
        <v>62</v>
      </c>
      <c r="R4" s="14" t="s">
        <v>63</v>
      </c>
      <c r="S4" s="14" t="s">
        <v>64</v>
      </c>
      <c r="T4" s="14" t="s">
        <v>65</v>
      </c>
      <c r="U4" s="14" t="s">
        <v>66</v>
      </c>
      <c r="V4" s="14" t="s">
        <v>67</v>
      </c>
      <c r="W4" s="14" t="s">
        <v>68</v>
      </c>
      <c r="X4" s="14" t="s">
        <v>69</v>
      </c>
      <c r="Y4" s="14" t="s">
        <v>70</v>
      </c>
      <c r="Z4" s="14" t="s">
        <v>71</v>
      </c>
      <c r="AA4" s="14" t="s">
        <v>72</v>
      </c>
      <c r="AB4" s="14" t="s">
        <v>73</v>
      </c>
      <c r="AC4" s="14" t="s">
        <v>74</v>
      </c>
      <c r="AD4" s="14" t="s">
        <v>75</v>
      </c>
      <c r="AE4" s="14" t="s">
        <v>76</v>
      </c>
      <c r="AF4" s="14" t="s">
        <v>77</v>
      </c>
      <c r="AG4" s="14" t="s">
        <v>78</v>
      </c>
      <c r="AH4" s="14" t="s">
        <v>79</v>
      </c>
      <c r="AI4" s="14" t="s">
        <v>80</v>
      </c>
      <c r="AJ4" s="16" t="s">
        <v>81</v>
      </c>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row>
    <row r="5" spans="1:143" ht="12.75" customHeight="1" x14ac:dyDescent="0.25">
      <c r="A5" s="7" t="s">
        <v>34</v>
      </c>
      <c r="B5" s="7"/>
      <c r="C5" s="3"/>
      <c r="D5" s="212"/>
      <c r="E5" s="204"/>
      <c r="F5" s="206"/>
      <c r="G5" s="28" t="s">
        <v>43</v>
      </c>
      <c r="H5" s="28" t="s">
        <v>45</v>
      </c>
      <c r="I5" s="28" t="s">
        <v>48</v>
      </c>
      <c r="J5" s="28" t="s">
        <v>50</v>
      </c>
      <c r="K5" s="28" t="s">
        <v>52</v>
      </c>
      <c r="L5" s="28" t="s">
        <v>55</v>
      </c>
      <c r="M5" s="28" t="s">
        <v>57</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0</v>
      </c>
      <c r="AJ5" s="29">
        <v>0</v>
      </c>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row>
    <row r="6" spans="1:143" ht="12.75" customHeight="1" x14ac:dyDescent="0.25">
      <c r="A6" s="7" t="s">
        <v>58</v>
      </c>
      <c r="B6" s="7"/>
      <c r="C6" s="3"/>
      <c r="D6" s="212"/>
      <c r="E6" s="204"/>
      <c r="F6" s="206"/>
      <c r="G6" s="30">
        <v>68</v>
      </c>
      <c r="H6" s="30">
        <v>67</v>
      </c>
      <c r="I6" s="30">
        <v>68</v>
      </c>
      <c r="J6" s="30">
        <v>67</v>
      </c>
      <c r="K6" s="30">
        <v>67</v>
      </c>
      <c r="L6" s="30">
        <v>67</v>
      </c>
      <c r="M6" s="30">
        <v>68</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1">
        <v>0</v>
      </c>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row>
    <row r="7" spans="1:143" ht="12.75" customHeight="1" x14ac:dyDescent="0.25">
      <c r="A7" s="7" t="s">
        <v>35</v>
      </c>
      <c r="B7" s="7"/>
      <c r="C7" s="3"/>
      <c r="D7" s="212"/>
      <c r="E7" s="204"/>
      <c r="F7" s="206"/>
      <c r="G7" s="30" t="s">
        <v>44</v>
      </c>
      <c r="H7" s="30" t="s">
        <v>46</v>
      </c>
      <c r="I7" s="30" t="s">
        <v>49</v>
      </c>
      <c r="J7" s="30">
        <v>3297</v>
      </c>
      <c r="K7" s="30">
        <v>3369</v>
      </c>
      <c r="L7" s="30">
        <v>3357</v>
      </c>
      <c r="M7" s="30">
        <v>3315</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1">
        <v>0</v>
      </c>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row>
    <row r="8" spans="1:143" ht="12.75" customHeight="1" x14ac:dyDescent="0.25">
      <c r="A8" s="7" t="s">
        <v>110</v>
      </c>
      <c r="B8" s="7"/>
      <c r="C8" s="3"/>
      <c r="D8" s="212"/>
      <c r="E8" s="204"/>
      <c r="F8" s="206"/>
      <c r="G8" s="30" t="s">
        <v>113</v>
      </c>
      <c r="H8" s="30" t="s">
        <v>112</v>
      </c>
      <c r="I8" s="30" t="s">
        <v>114</v>
      </c>
      <c r="J8" s="30" t="s">
        <v>114</v>
      </c>
      <c r="K8" s="30" t="s">
        <v>113</v>
      </c>
      <c r="L8" s="30" t="s">
        <v>112</v>
      </c>
      <c r="M8" s="30" t="s">
        <v>111</v>
      </c>
      <c r="N8" s="30"/>
      <c r="O8" s="30"/>
      <c r="P8" s="30"/>
      <c r="Q8" s="30"/>
      <c r="R8" s="30"/>
      <c r="S8" s="30"/>
      <c r="T8" s="30"/>
      <c r="U8" s="30"/>
      <c r="V8" s="30"/>
      <c r="W8" s="30"/>
      <c r="X8" s="30"/>
      <c r="Y8" s="30"/>
      <c r="Z8" s="30"/>
      <c r="AA8" s="30"/>
      <c r="AB8" s="30"/>
      <c r="AC8" s="30"/>
      <c r="AD8" s="30"/>
      <c r="AE8" s="30"/>
      <c r="AF8" s="30"/>
      <c r="AG8" s="30"/>
      <c r="AH8" s="30"/>
      <c r="AI8" s="30"/>
      <c r="AJ8" s="31"/>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row>
    <row r="9" spans="1:143" ht="12.75" customHeight="1" x14ac:dyDescent="0.25">
      <c r="A9" s="7" t="s">
        <v>36</v>
      </c>
      <c r="B9" s="7"/>
      <c r="C9" s="3"/>
      <c r="D9" s="212"/>
      <c r="E9" s="204"/>
      <c r="F9" s="206"/>
      <c r="G9" s="32">
        <v>43466</v>
      </c>
      <c r="H9" s="32">
        <v>43983</v>
      </c>
      <c r="I9" s="32">
        <v>44105</v>
      </c>
      <c r="J9" s="32">
        <v>44166</v>
      </c>
      <c r="K9" s="32">
        <v>44166</v>
      </c>
      <c r="L9" s="32">
        <v>44228</v>
      </c>
      <c r="M9" s="32">
        <v>44228</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3">
        <v>0</v>
      </c>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row>
    <row r="10" spans="1:143" ht="12.75" customHeight="1" x14ac:dyDescent="0.25">
      <c r="A10" s="7" t="s">
        <v>84</v>
      </c>
      <c r="D10" s="212"/>
      <c r="E10" s="204"/>
      <c r="F10" s="206"/>
      <c r="G10" s="34">
        <v>44249</v>
      </c>
      <c r="H10" s="34">
        <v>44249</v>
      </c>
      <c r="I10" s="34">
        <v>44249</v>
      </c>
      <c r="J10" s="34">
        <v>44249</v>
      </c>
      <c r="K10" s="34">
        <v>44249</v>
      </c>
      <c r="L10" s="34">
        <v>44249</v>
      </c>
      <c r="M10" s="34">
        <v>44249</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5">
        <v>0</v>
      </c>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row>
    <row r="11" spans="1:143" ht="12.75" customHeight="1" x14ac:dyDescent="0.25">
      <c r="A11" s="7" t="s">
        <v>37</v>
      </c>
      <c r="B11" s="7"/>
      <c r="C11" s="3"/>
      <c r="D11" s="212"/>
      <c r="E11" s="204"/>
      <c r="F11" s="206"/>
      <c r="G11" s="30">
        <v>21</v>
      </c>
      <c r="H11" s="30">
        <v>25</v>
      </c>
      <c r="I11" s="30">
        <v>35</v>
      </c>
      <c r="J11" s="30">
        <v>12</v>
      </c>
      <c r="K11" s="30">
        <v>8</v>
      </c>
      <c r="L11" s="30">
        <v>35</v>
      </c>
      <c r="M11" s="30">
        <v>18</v>
      </c>
      <c r="N11" s="30">
        <v>0</v>
      </c>
      <c r="O11" s="30"/>
      <c r="P11" s="30">
        <v>0</v>
      </c>
      <c r="Q11" s="30">
        <v>0</v>
      </c>
      <c r="R11" s="30">
        <v>0</v>
      </c>
      <c r="S11" s="30">
        <v>0</v>
      </c>
      <c r="T11" s="30">
        <v>0</v>
      </c>
      <c r="U11" s="30">
        <v>0</v>
      </c>
      <c r="V11" s="30">
        <v>0</v>
      </c>
      <c r="W11" s="30">
        <v>0</v>
      </c>
      <c r="X11" s="30">
        <v>0</v>
      </c>
      <c r="Y11" s="30">
        <v>0</v>
      </c>
      <c r="Z11" s="30">
        <v>0</v>
      </c>
      <c r="AA11" s="30">
        <v>0</v>
      </c>
      <c r="AB11" s="30">
        <v>0</v>
      </c>
      <c r="AC11" s="30">
        <v>0</v>
      </c>
      <c r="AD11" s="30">
        <v>0</v>
      </c>
      <c r="AE11" s="30">
        <v>0</v>
      </c>
      <c r="AF11" s="30">
        <v>0</v>
      </c>
      <c r="AG11" s="30">
        <v>0</v>
      </c>
      <c r="AH11" s="30">
        <v>0</v>
      </c>
      <c r="AI11" s="30">
        <v>0</v>
      </c>
      <c r="AJ11" s="31">
        <v>0</v>
      </c>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row>
    <row r="12" spans="1:143" ht="12.75" customHeight="1" x14ac:dyDescent="0.25">
      <c r="A12" s="7" t="s">
        <v>38</v>
      </c>
      <c r="B12" s="7"/>
      <c r="C12" s="3"/>
      <c r="D12" s="212"/>
      <c r="E12" s="204"/>
      <c r="F12" s="206"/>
      <c r="G12" s="30">
        <v>1394.55</v>
      </c>
      <c r="H12" s="30">
        <v>1531</v>
      </c>
      <c r="I12" s="30">
        <v>2137.91</v>
      </c>
      <c r="J12" s="30">
        <v>848.16</v>
      </c>
      <c r="K12" s="30">
        <v>572.13</v>
      </c>
      <c r="L12" s="30">
        <v>2206.5</v>
      </c>
      <c r="M12" s="30">
        <v>1075.5</v>
      </c>
      <c r="N12" s="30">
        <v>0</v>
      </c>
      <c r="O12" s="30"/>
      <c r="P12" s="30">
        <v>0</v>
      </c>
      <c r="Q12" s="30">
        <v>0</v>
      </c>
      <c r="R12" s="30">
        <v>0</v>
      </c>
      <c r="S12" s="30">
        <v>0</v>
      </c>
      <c r="T12" s="30">
        <v>0</v>
      </c>
      <c r="U12" s="30">
        <v>0</v>
      </c>
      <c r="V12" s="30">
        <v>0</v>
      </c>
      <c r="W12" s="30">
        <v>0</v>
      </c>
      <c r="X12" s="30">
        <v>0</v>
      </c>
      <c r="Y12" s="30">
        <v>0</v>
      </c>
      <c r="Z12" s="30">
        <v>0</v>
      </c>
      <c r="AA12" s="30">
        <v>0</v>
      </c>
      <c r="AB12" s="30">
        <v>0</v>
      </c>
      <c r="AC12" s="30">
        <v>0</v>
      </c>
      <c r="AD12" s="30">
        <v>0</v>
      </c>
      <c r="AE12" s="30">
        <v>0</v>
      </c>
      <c r="AF12" s="30">
        <v>0</v>
      </c>
      <c r="AG12" s="30">
        <v>0</v>
      </c>
      <c r="AH12" s="30">
        <v>0</v>
      </c>
      <c r="AI12" s="30">
        <v>0</v>
      </c>
      <c r="AJ12" s="31">
        <v>0</v>
      </c>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row>
    <row r="13" spans="1:143" ht="9.75" customHeight="1" x14ac:dyDescent="0.25">
      <c r="A13" s="3"/>
      <c r="B13" s="3"/>
      <c r="C13" s="3"/>
      <c r="D13" s="213"/>
      <c r="E13" s="204"/>
      <c r="F13" s="207"/>
      <c r="G13" s="28"/>
      <c r="H13" s="29"/>
      <c r="I13" s="36"/>
      <c r="J13" s="29"/>
      <c r="K13" s="36"/>
      <c r="L13" s="29"/>
      <c r="M13" s="36"/>
      <c r="N13" s="29"/>
      <c r="O13" s="36"/>
      <c r="P13" s="29"/>
      <c r="Q13" s="36"/>
      <c r="R13" s="29"/>
      <c r="S13" s="36"/>
      <c r="T13" s="29"/>
      <c r="U13" s="36"/>
      <c r="V13" s="29"/>
      <c r="W13" s="36"/>
      <c r="X13" s="29"/>
      <c r="Y13" s="36"/>
      <c r="Z13" s="29"/>
      <c r="AA13" s="36"/>
      <c r="AB13" s="29"/>
      <c r="AC13" s="36"/>
      <c r="AD13" s="29"/>
      <c r="AE13" s="36"/>
      <c r="AF13" s="29"/>
      <c r="AG13" s="36"/>
      <c r="AH13" s="29"/>
      <c r="AI13" s="36"/>
      <c r="AJ13" s="64"/>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row>
    <row r="14" spans="1:143" x14ac:dyDescent="0.25">
      <c r="A14" s="2" t="s">
        <v>39</v>
      </c>
      <c r="B14" s="2" t="s">
        <v>0</v>
      </c>
      <c r="C14" s="8" t="s">
        <v>1</v>
      </c>
      <c r="D14" s="71">
        <f>SUM(G14:AJ14)</f>
        <v>14068482</v>
      </c>
      <c r="E14" s="168">
        <f>SUM(E15:E71)</f>
        <v>0.99999999999999978</v>
      </c>
      <c r="F14" s="83"/>
      <c r="G14" s="72">
        <f t="shared" ref="G14:M14" si="1">SUM(G15:G46)</f>
        <v>2049570</v>
      </c>
      <c r="H14" s="55">
        <f t="shared" si="1"/>
        <v>2115234</v>
      </c>
      <c r="I14" s="55">
        <f t="shared" si="1"/>
        <v>2592220</v>
      </c>
      <c r="J14" s="55">
        <f t="shared" si="1"/>
        <v>1416773</v>
      </c>
      <c r="K14" s="55">
        <f t="shared" si="1"/>
        <v>902475</v>
      </c>
      <c r="L14" s="55">
        <f t="shared" si="1"/>
        <v>3274452</v>
      </c>
      <c r="M14" s="55">
        <f t="shared" si="1"/>
        <v>1717758</v>
      </c>
      <c r="N14" s="55"/>
      <c r="O14" s="55"/>
      <c r="P14" s="55"/>
      <c r="Q14" s="55"/>
      <c r="R14" s="55"/>
      <c r="S14" s="55"/>
      <c r="T14" s="55"/>
      <c r="U14" s="55"/>
      <c r="V14" s="55"/>
      <c r="W14" s="55"/>
      <c r="X14" s="55"/>
      <c r="Y14" s="55"/>
      <c r="Z14" s="55"/>
      <c r="AA14" s="55"/>
      <c r="AB14" s="55"/>
      <c r="AC14" s="55"/>
      <c r="AD14" s="55"/>
      <c r="AE14" s="55"/>
      <c r="AF14" s="55"/>
      <c r="AG14" s="55"/>
      <c r="AH14" s="55"/>
      <c r="AI14" s="55"/>
      <c r="AJ14" s="55"/>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row>
    <row r="15" spans="1:143" x14ac:dyDescent="0.25">
      <c r="A15" s="5" t="s">
        <v>88</v>
      </c>
      <c r="B15" s="5">
        <v>1</v>
      </c>
      <c r="C15" s="38" t="s">
        <v>2</v>
      </c>
      <c r="D15" s="73">
        <f>SUM(G15:AJ15)</f>
        <v>64952</v>
      </c>
      <c r="E15" s="169">
        <f>D15/$D$14</f>
        <v>4.6168449446073855E-3</v>
      </c>
      <c r="F15" s="84">
        <f>COUNTIF(G15:AJ15,"&gt;0")/$E$1</f>
        <v>0.2857142857142857</v>
      </c>
      <c r="G15" s="74">
        <v>0</v>
      </c>
      <c r="H15" s="57">
        <v>0</v>
      </c>
      <c r="I15" s="74">
        <v>0</v>
      </c>
      <c r="J15" s="57">
        <v>19000</v>
      </c>
      <c r="K15" s="74">
        <v>0</v>
      </c>
      <c r="L15" s="57">
        <v>0</v>
      </c>
      <c r="M15" s="74">
        <v>45952</v>
      </c>
      <c r="N15" s="57"/>
      <c r="O15" s="74"/>
      <c r="P15" s="57"/>
      <c r="Q15" s="74"/>
      <c r="R15" s="57"/>
      <c r="S15" s="74"/>
      <c r="T15" s="57"/>
      <c r="U15" s="74"/>
      <c r="V15" s="57"/>
      <c r="W15" s="74"/>
      <c r="X15" s="57"/>
      <c r="Y15" s="74"/>
      <c r="Z15" s="57"/>
      <c r="AA15" s="74"/>
      <c r="AB15" s="57"/>
      <c r="AC15" s="74"/>
      <c r="AD15" s="57"/>
      <c r="AE15" s="74"/>
      <c r="AF15" s="57"/>
      <c r="AG15" s="74"/>
      <c r="AH15" s="57"/>
      <c r="AI15" s="74"/>
      <c r="AJ15" s="57"/>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row>
    <row r="16" spans="1:143" x14ac:dyDescent="0.25">
      <c r="A16" s="5" t="s">
        <v>89</v>
      </c>
      <c r="B16" s="5">
        <v>2</v>
      </c>
      <c r="C16" s="38" t="s">
        <v>31</v>
      </c>
      <c r="D16" s="75">
        <f t="shared" ref="D16:D71" si="2">SUM(G16:AJ16)</f>
        <v>115174</v>
      </c>
      <c r="E16" s="170">
        <f t="shared" ref="E16:E71" si="3">D16/$D$14</f>
        <v>8.1866686114393863E-3</v>
      </c>
      <c r="F16" s="85">
        <f t="shared" ref="F16:F71" si="4">COUNTIF(G16:AJ16,"&gt;0")/$E$1</f>
        <v>0.2857142857142857</v>
      </c>
      <c r="G16" s="76">
        <v>56000</v>
      </c>
      <c r="H16" s="60">
        <v>0</v>
      </c>
      <c r="I16" s="76">
        <v>0</v>
      </c>
      <c r="J16" s="60">
        <v>0</v>
      </c>
      <c r="K16" s="76">
        <v>0</v>
      </c>
      <c r="L16" s="60">
        <v>0</v>
      </c>
      <c r="M16" s="76">
        <v>59174</v>
      </c>
      <c r="N16" s="60"/>
      <c r="O16" s="76"/>
      <c r="P16" s="60"/>
      <c r="Q16" s="76"/>
      <c r="R16" s="60"/>
      <c r="S16" s="76"/>
      <c r="T16" s="60"/>
      <c r="U16" s="76"/>
      <c r="V16" s="60"/>
      <c r="W16" s="76"/>
      <c r="X16" s="60"/>
      <c r="Y16" s="76"/>
      <c r="Z16" s="60"/>
      <c r="AA16" s="76"/>
      <c r="AB16" s="60"/>
      <c r="AC16" s="76"/>
      <c r="AD16" s="60"/>
      <c r="AE16" s="76"/>
      <c r="AF16" s="60"/>
      <c r="AG16" s="76"/>
      <c r="AH16" s="60"/>
      <c r="AI16" s="76"/>
      <c r="AJ16" s="60"/>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row>
    <row r="17" spans="1:143" x14ac:dyDescent="0.25">
      <c r="A17" s="5" t="s">
        <v>97</v>
      </c>
      <c r="B17" s="5">
        <v>3</v>
      </c>
      <c r="C17" s="38" t="s">
        <v>3</v>
      </c>
      <c r="D17" s="75">
        <f t="shared" si="2"/>
        <v>4581034</v>
      </c>
      <c r="E17" s="170">
        <f t="shared" si="3"/>
        <v>0.32562390171164168</v>
      </c>
      <c r="F17" s="85">
        <f t="shared" si="4"/>
        <v>1</v>
      </c>
      <c r="G17" s="76">
        <v>660000</v>
      </c>
      <c r="H17" s="60">
        <v>628506</v>
      </c>
      <c r="I17" s="76">
        <v>908000</v>
      </c>
      <c r="J17" s="60">
        <v>438200</v>
      </c>
      <c r="K17" s="76">
        <v>174798</v>
      </c>
      <c r="L17" s="60">
        <v>1276007</v>
      </c>
      <c r="M17" s="76">
        <v>495523</v>
      </c>
      <c r="N17" s="60"/>
      <c r="O17" s="76"/>
      <c r="P17" s="60"/>
      <c r="Q17" s="76"/>
      <c r="R17" s="60"/>
      <c r="S17" s="76"/>
      <c r="T17" s="60"/>
      <c r="U17" s="76"/>
      <c r="V17" s="60"/>
      <c r="W17" s="76"/>
      <c r="X17" s="60"/>
      <c r="Y17" s="76"/>
      <c r="Z17" s="60"/>
      <c r="AA17" s="76"/>
      <c r="AB17" s="60"/>
      <c r="AC17" s="76"/>
      <c r="AD17" s="60"/>
      <c r="AE17" s="76"/>
      <c r="AF17" s="60"/>
      <c r="AG17" s="76"/>
      <c r="AH17" s="60"/>
      <c r="AI17" s="76"/>
      <c r="AJ17" s="60"/>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row>
    <row r="18" spans="1:143" x14ac:dyDescent="0.25">
      <c r="A18" s="5" t="s">
        <v>89</v>
      </c>
      <c r="B18" s="5" t="s">
        <v>4</v>
      </c>
      <c r="C18" s="38" t="s">
        <v>5</v>
      </c>
      <c r="D18" s="75">
        <f t="shared" si="2"/>
        <v>433932</v>
      </c>
      <c r="E18" s="170">
        <f t="shared" si="3"/>
        <v>3.0844265927198116E-2</v>
      </c>
      <c r="F18" s="85">
        <f t="shared" si="4"/>
        <v>0.7142857142857143</v>
      </c>
      <c r="G18" s="76">
        <v>86871</v>
      </c>
      <c r="H18" s="60">
        <v>84257</v>
      </c>
      <c r="I18" s="76">
        <v>99727</v>
      </c>
      <c r="J18" s="60">
        <v>54259</v>
      </c>
      <c r="K18" s="76">
        <v>0</v>
      </c>
      <c r="L18" s="60">
        <v>0</v>
      </c>
      <c r="M18" s="76">
        <v>108818</v>
      </c>
      <c r="N18" s="60"/>
      <c r="O18" s="76"/>
      <c r="P18" s="60"/>
      <c r="Q18" s="76"/>
      <c r="R18" s="60"/>
      <c r="S18" s="76"/>
      <c r="T18" s="60"/>
      <c r="U18" s="76"/>
      <c r="V18" s="60"/>
      <c r="W18" s="76"/>
      <c r="X18" s="60"/>
      <c r="Y18" s="76"/>
      <c r="Z18" s="60"/>
      <c r="AA18" s="76"/>
      <c r="AB18" s="60"/>
      <c r="AC18" s="76"/>
      <c r="AD18" s="60"/>
      <c r="AE18" s="76"/>
      <c r="AF18" s="60"/>
      <c r="AG18" s="76"/>
      <c r="AH18" s="60"/>
      <c r="AI18" s="76"/>
      <c r="AJ18" s="60"/>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row>
    <row r="19" spans="1:143" x14ac:dyDescent="0.25">
      <c r="A19" s="5" t="s">
        <v>89</v>
      </c>
      <c r="B19" s="5" t="s">
        <v>6</v>
      </c>
      <c r="C19" s="38" t="s">
        <v>7</v>
      </c>
      <c r="D19" s="75">
        <f t="shared" si="2"/>
        <v>355280</v>
      </c>
      <c r="E19" s="170">
        <f t="shared" si="3"/>
        <v>2.525361300529794E-2</v>
      </c>
      <c r="F19" s="85">
        <f t="shared" si="4"/>
        <v>0.7142857142857143</v>
      </c>
      <c r="G19" s="76">
        <v>0</v>
      </c>
      <c r="H19" s="60">
        <v>91500</v>
      </c>
      <c r="I19" s="76">
        <v>45150</v>
      </c>
      <c r="J19" s="60">
        <v>108611</v>
      </c>
      <c r="K19" s="76">
        <v>46379</v>
      </c>
      <c r="L19" s="60">
        <v>63640</v>
      </c>
      <c r="M19" s="76">
        <v>0</v>
      </c>
      <c r="N19" s="60"/>
      <c r="O19" s="76"/>
      <c r="P19" s="60"/>
      <c r="Q19" s="76"/>
      <c r="R19" s="60"/>
      <c r="S19" s="76"/>
      <c r="T19" s="60"/>
      <c r="U19" s="76"/>
      <c r="V19" s="60"/>
      <c r="W19" s="76"/>
      <c r="X19" s="60"/>
      <c r="Y19" s="76"/>
      <c r="Z19" s="60"/>
      <c r="AA19" s="76"/>
      <c r="AB19" s="60"/>
      <c r="AC19" s="76"/>
      <c r="AD19" s="60"/>
      <c r="AE19" s="76"/>
      <c r="AF19" s="60"/>
      <c r="AG19" s="76"/>
      <c r="AH19" s="60"/>
      <c r="AI19" s="76"/>
      <c r="AJ19" s="60"/>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row>
    <row r="20" spans="1:143" x14ac:dyDescent="0.25">
      <c r="A20" s="5" t="s">
        <v>90</v>
      </c>
      <c r="B20" s="5">
        <v>5</v>
      </c>
      <c r="C20" s="38" t="s">
        <v>8</v>
      </c>
      <c r="D20" s="75">
        <f t="shared" si="2"/>
        <v>139023</v>
      </c>
      <c r="E20" s="170">
        <f t="shared" si="3"/>
        <v>9.8818763815456418E-3</v>
      </c>
      <c r="F20" s="85">
        <f t="shared" si="4"/>
        <v>0.5714285714285714</v>
      </c>
      <c r="G20" s="76">
        <v>0</v>
      </c>
      <c r="H20" s="60">
        <v>77586</v>
      </c>
      <c r="I20" s="76">
        <v>0</v>
      </c>
      <c r="J20" s="60">
        <v>28230</v>
      </c>
      <c r="K20" s="76">
        <v>28947</v>
      </c>
      <c r="L20" s="60">
        <v>4260</v>
      </c>
      <c r="M20" s="76">
        <v>0</v>
      </c>
      <c r="N20" s="60"/>
      <c r="O20" s="76"/>
      <c r="P20" s="60"/>
      <c r="Q20" s="76"/>
      <c r="R20" s="60"/>
      <c r="S20" s="76"/>
      <c r="T20" s="60"/>
      <c r="U20" s="76"/>
      <c r="V20" s="60"/>
      <c r="W20" s="76"/>
      <c r="X20" s="60"/>
      <c r="Y20" s="76"/>
      <c r="Z20" s="60"/>
      <c r="AA20" s="76"/>
      <c r="AB20" s="60"/>
      <c r="AC20" s="76"/>
      <c r="AD20" s="60"/>
      <c r="AE20" s="76"/>
      <c r="AF20" s="60"/>
      <c r="AG20" s="76"/>
      <c r="AH20" s="60"/>
      <c r="AI20" s="76"/>
      <c r="AJ20" s="60"/>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row>
    <row r="21" spans="1:143" x14ac:dyDescent="0.25">
      <c r="A21" s="5" t="s">
        <v>90</v>
      </c>
      <c r="B21" s="5">
        <v>6</v>
      </c>
      <c r="C21" s="38" t="s">
        <v>9</v>
      </c>
      <c r="D21" s="75">
        <f t="shared" si="2"/>
        <v>257818</v>
      </c>
      <c r="E21" s="170">
        <f t="shared" si="3"/>
        <v>1.8325928838662197E-2</v>
      </c>
      <c r="F21" s="85">
        <f t="shared" si="4"/>
        <v>0.5714285714285714</v>
      </c>
      <c r="G21" s="76">
        <v>0</v>
      </c>
      <c r="H21" s="60">
        <v>121998</v>
      </c>
      <c r="I21" s="76">
        <v>0</v>
      </c>
      <c r="J21" s="60">
        <v>47500</v>
      </c>
      <c r="K21" s="76">
        <v>60021</v>
      </c>
      <c r="L21" s="60">
        <v>28299</v>
      </c>
      <c r="M21" s="76">
        <v>0</v>
      </c>
      <c r="N21" s="60"/>
      <c r="O21" s="76"/>
      <c r="P21" s="60"/>
      <c r="Q21" s="76"/>
      <c r="R21" s="60"/>
      <c r="S21" s="76"/>
      <c r="T21" s="60"/>
      <c r="U21" s="76"/>
      <c r="V21" s="60"/>
      <c r="W21" s="76"/>
      <c r="X21" s="60"/>
      <c r="Y21" s="76"/>
      <c r="Z21" s="60"/>
      <c r="AA21" s="76"/>
      <c r="AB21" s="60"/>
      <c r="AC21" s="76"/>
      <c r="AD21" s="60"/>
      <c r="AE21" s="76"/>
      <c r="AF21" s="60"/>
      <c r="AG21" s="76"/>
      <c r="AH21" s="60"/>
      <c r="AI21" s="76"/>
      <c r="AJ21" s="60"/>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row>
    <row r="22" spans="1:143" x14ac:dyDescent="0.25">
      <c r="A22" s="5" t="s">
        <v>90</v>
      </c>
      <c r="B22" s="5">
        <v>7</v>
      </c>
      <c r="C22" s="38" t="s">
        <v>10</v>
      </c>
      <c r="D22" s="75">
        <f t="shared" si="2"/>
        <v>497902</v>
      </c>
      <c r="E22" s="170">
        <f t="shared" si="3"/>
        <v>3.539130945328714E-2</v>
      </c>
      <c r="F22" s="85">
        <f t="shared" si="4"/>
        <v>0.7142857142857143</v>
      </c>
      <c r="G22" s="76">
        <v>123000</v>
      </c>
      <c r="H22" s="60">
        <v>0</v>
      </c>
      <c r="I22" s="76">
        <v>119745</v>
      </c>
      <c r="J22" s="60">
        <v>0</v>
      </c>
      <c r="K22" s="76">
        <v>9422</v>
      </c>
      <c r="L22" s="60">
        <v>157007</v>
      </c>
      <c r="M22" s="76">
        <v>88728</v>
      </c>
      <c r="N22" s="60"/>
      <c r="O22" s="76"/>
      <c r="P22" s="60"/>
      <c r="Q22" s="76"/>
      <c r="R22" s="60"/>
      <c r="S22" s="76"/>
      <c r="T22" s="60"/>
      <c r="U22" s="76"/>
      <c r="V22" s="60"/>
      <c r="W22" s="76"/>
      <c r="X22" s="60"/>
      <c r="Y22" s="76"/>
      <c r="Z22" s="60"/>
      <c r="AA22" s="76"/>
      <c r="AB22" s="60"/>
      <c r="AC22" s="76"/>
      <c r="AD22" s="60"/>
      <c r="AE22" s="76"/>
      <c r="AF22" s="60"/>
      <c r="AG22" s="76"/>
      <c r="AH22" s="60"/>
      <c r="AI22" s="76"/>
      <c r="AJ22" s="60"/>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row>
    <row r="23" spans="1:143" x14ac:dyDescent="0.25">
      <c r="A23" s="5" t="s">
        <v>90</v>
      </c>
      <c r="B23" s="5">
        <v>8</v>
      </c>
      <c r="C23" s="38" t="s">
        <v>11</v>
      </c>
      <c r="D23" s="75">
        <f t="shared" si="2"/>
        <v>581253</v>
      </c>
      <c r="E23" s="170">
        <f t="shared" si="3"/>
        <v>4.1315971403311315E-2</v>
      </c>
      <c r="F23" s="85">
        <f t="shared" si="4"/>
        <v>1</v>
      </c>
      <c r="G23" s="76">
        <v>89514</v>
      </c>
      <c r="H23" s="60">
        <v>110000</v>
      </c>
      <c r="I23" s="76">
        <v>102000</v>
      </c>
      <c r="J23" s="60">
        <v>49310</v>
      </c>
      <c r="K23" s="76">
        <v>49750</v>
      </c>
      <c r="L23" s="60">
        <v>115894</v>
      </c>
      <c r="M23" s="76">
        <v>64785</v>
      </c>
      <c r="N23" s="60"/>
      <c r="O23" s="76"/>
      <c r="P23" s="60"/>
      <c r="Q23" s="76"/>
      <c r="R23" s="60"/>
      <c r="S23" s="76"/>
      <c r="T23" s="60"/>
      <c r="U23" s="76"/>
      <c r="V23" s="60"/>
      <c r="W23" s="76"/>
      <c r="X23" s="60"/>
      <c r="Y23" s="76"/>
      <c r="Z23" s="60"/>
      <c r="AA23" s="76"/>
      <c r="AB23" s="60"/>
      <c r="AC23" s="76"/>
      <c r="AD23" s="60"/>
      <c r="AE23" s="76"/>
      <c r="AF23" s="60"/>
      <c r="AG23" s="76"/>
      <c r="AH23" s="60"/>
      <c r="AI23" s="76"/>
      <c r="AJ23" s="60"/>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row>
    <row r="24" spans="1:143" x14ac:dyDescent="0.25">
      <c r="A24" s="5" t="s">
        <v>91</v>
      </c>
      <c r="B24" s="5">
        <v>9</v>
      </c>
      <c r="C24" s="38" t="s">
        <v>12</v>
      </c>
      <c r="D24" s="75">
        <f t="shared" si="2"/>
        <v>569840</v>
      </c>
      <c r="E24" s="170">
        <f t="shared" si="3"/>
        <v>4.0504725385439595E-2</v>
      </c>
      <c r="F24" s="85">
        <f t="shared" si="4"/>
        <v>1</v>
      </c>
      <c r="G24" s="76">
        <v>76601</v>
      </c>
      <c r="H24" s="60">
        <v>82024</v>
      </c>
      <c r="I24" s="76">
        <v>119000</v>
      </c>
      <c r="J24" s="60">
        <v>62084</v>
      </c>
      <c r="K24" s="76">
        <v>31572</v>
      </c>
      <c r="L24" s="60">
        <v>139973</v>
      </c>
      <c r="M24" s="76">
        <v>58586</v>
      </c>
      <c r="N24" s="60"/>
      <c r="O24" s="76"/>
      <c r="P24" s="60"/>
      <c r="Q24" s="76"/>
      <c r="R24" s="60"/>
      <c r="S24" s="76"/>
      <c r="T24" s="60"/>
      <c r="U24" s="76"/>
      <c r="V24" s="60"/>
      <c r="W24" s="76"/>
      <c r="X24" s="60"/>
      <c r="Y24" s="76"/>
      <c r="Z24" s="60"/>
      <c r="AA24" s="76"/>
      <c r="AB24" s="60"/>
      <c r="AC24" s="76"/>
      <c r="AD24" s="60"/>
      <c r="AE24" s="76"/>
      <c r="AF24" s="60"/>
      <c r="AG24" s="76"/>
      <c r="AH24" s="60"/>
      <c r="AI24" s="76"/>
      <c r="AJ24" s="60"/>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row>
    <row r="25" spans="1:143" x14ac:dyDescent="0.25">
      <c r="A25" s="5" t="s">
        <v>92</v>
      </c>
      <c r="B25" s="5">
        <v>10</v>
      </c>
      <c r="C25" s="38" t="s">
        <v>13</v>
      </c>
      <c r="D25" s="75">
        <f t="shared" si="2"/>
        <v>512126</v>
      </c>
      <c r="E25" s="170">
        <f t="shared" si="3"/>
        <v>3.6402363808689525E-2</v>
      </c>
      <c r="F25" s="85">
        <f t="shared" si="4"/>
        <v>0.8571428571428571</v>
      </c>
      <c r="G25" s="76">
        <v>90498</v>
      </c>
      <c r="H25" s="60">
        <v>0</v>
      </c>
      <c r="I25" s="76">
        <v>106739</v>
      </c>
      <c r="J25" s="60">
        <v>83019</v>
      </c>
      <c r="K25" s="76">
        <v>51470</v>
      </c>
      <c r="L25" s="60">
        <v>131400</v>
      </c>
      <c r="M25" s="76">
        <v>49000</v>
      </c>
      <c r="N25" s="60"/>
      <c r="O25" s="76"/>
      <c r="P25" s="60"/>
      <c r="Q25" s="76"/>
      <c r="R25" s="60"/>
      <c r="S25" s="76"/>
      <c r="T25" s="60"/>
      <c r="U25" s="76"/>
      <c r="V25" s="60"/>
      <c r="W25" s="76"/>
      <c r="X25" s="60"/>
      <c r="Y25" s="76"/>
      <c r="Z25" s="60"/>
      <c r="AA25" s="76"/>
      <c r="AB25" s="60"/>
      <c r="AC25" s="76"/>
      <c r="AD25" s="60"/>
      <c r="AE25" s="76"/>
      <c r="AF25" s="60"/>
      <c r="AG25" s="76"/>
      <c r="AH25" s="60"/>
      <c r="AI25" s="76"/>
      <c r="AJ25" s="60"/>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row>
    <row r="26" spans="1:143" x14ac:dyDescent="0.25">
      <c r="A26" s="5" t="s">
        <v>91</v>
      </c>
      <c r="B26" s="5">
        <v>11</v>
      </c>
      <c r="C26" s="38" t="s">
        <v>14</v>
      </c>
      <c r="D26" s="75">
        <f t="shared" si="2"/>
        <v>278036</v>
      </c>
      <c r="E26" s="170">
        <f t="shared" si="3"/>
        <v>1.9763041954348734E-2</v>
      </c>
      <c r="F26" s="85">
        <f t="shared" si="4"/>
        <v>1</v>
      </c>
      <c r="G26" s="76">
        <v>39000</v>
      </c>
      <c r="H26" s="60">
        <v>46500</v>
      </c>
      <c r="I26" s="76">
        <v>66020</v>
      </c>
      <c r="J26" s="60">
        <v>30088</v>
      </c>
      <c r="K26" s="76">
        <v>16313</v>
      </c>
      <c r="L26" s="60">
        <v>57615</v>
      </c>
      <c r="M26" s="76">
        <v>22500</v>
      </c>
      <c r="N26" s="60"/>
      <c r="O26" s="76"/>
      <c r="P26" s="60"/>
      <c r="Q26" s="76"/>
      <c r="R26" s="60"/>
      <c r="S26" s="76"/>
      <c r="T26" s="60"/>
      <c r="U26" s="76"/>
      <c r="V26" s="60"/>
      <c r="W26" s="76"/>
      <c r="X26" s="60"/>
      <c r="Y26" s="76"/>
      <c r="Z26" s="60"/>
      <c r="AA26" s="76"/>
      <c r="AB26" s="60"/>
      <c r="AC26" s="76"/>
      <c r="AD26" s="60"/>
      <c r="AE26" s="76"/>
      <c r="AF26" s="60"/>
      <c r="AG26" s="76"/>
      <c r="AH26" s="60"/>
      <c r="AI26" s="76"/>
      <c r="AJ26" s="60"/>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row>
    <row r="27" spans="1:143" x14ac:dyDescent="0.25">
      <c r="A27" s="5" t="s">
        <v>91</v>
      </c>
      <c r="B27" s="5">
        <v>12</v>
      </c>
      <c r="C27" s="38" t="s">
        <v>15</v>
      </c>
      <c r="D27" s="75">
        <f t="shared" si="2"/>
        <v>287077</v>
      </c>
      <c r="E27" s="170">
        <f t="shared" si="3"/>
        <v>2.0405684138487722E-2</v>
      </c>
      <c r="F27" s="85">
        <f t="shared" si="4"/>
        <v>1</v>
      </c>
      <c r="G27" s="76">
        <v>56000</v>
      </c>
      <c r="H27" s="60">
        <v>39000</v>
      </c>
      <c r="I27" s="76">
        <v>81500</v>
      </c>
      <c r="J27" s="60">
        <v>13601</v>
      </c>
      <c r="K27" s="76">
        <v>12019</v>
      </c>
      <c r="L27" s="60">
        <v>39839</v>
      </c>
      <c r="M27" s="76">
        <v>45118</v>
      </c>
      <c r="N27" s="60"/>
      <c r="O27" s="76"/>
      <c r="P27" s="60"/>
      <c r="Q27" s="76"/>
      <c r="R27" s="60"/>
      <c r="S27" s="76"/>
      <c r="T27" s="60"/>
      <c r="U27" s="76"/>
      <c r="V27" s="60"/>
      <c r="W27" s="76"/>
      <c r="X27" s="60"/>
      <c r="Y27" s="76"/>
      <c r="Z27" s="60"/>
      <c r="AA27" s="76"/>
      <c r="AB27" s="60"/>
      <c r="AC27" s="76"/>
      <c r="AD27" s="60"/>
      <c r="AE27" s="76"/>
      <c r="AF27" s="60"/>
      <c r="AG27" s="76"/>
      <c r="AH27" s="60"/>
      <c r="AI27" s="76"/>
      <c r="AJ27" s="60"/>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row>
    <row r="28" spans="1:143" x14ac:dyDescent="0.25">
      <c r="A28" s="5" t="s">
        <v>91</v>
      </c>
      <c r="B28" s="5">
        <v>13</v>
      </c>
      <c r="C28" s="38" t="s">
        <v>16</v>
      </c>
      <c r="D28" s="75">
        <f t="shared" si="2"/>
        <v>383986</v>
      </c>
      <c r="E28" s="170">
        <f t="shared" si="3"/>
        <v>2.7294060581660482E-2</v>
      </c>
      <c r="F28" s="85">
        <f t="shared" si="4"/>
        <v>1</v>
      </c>
      <c r="G28" s="76">
        <v>45600</v>
      </c>
      <c r="H28" s="60">
        <v>81840</v>
      </c>
      <c r="I28" s="76">
        <v>72886</v>
      </c>
      <c r="J28" s="60">
        <v>34872</v>
      </c>
      <c r="K28" s="76">
        <v>24632</v>
      </c>
      <c r="L28" s="60">
        <v>83859</v>
      </c>
      <c r="M28" s="76">
        <v>40297</v>
      </c>
      <c r="N28" s="60"/>
      <c r="O28" s="76"/>
      <c r="P28" s="60"/>
      <c r="Q28" s="76"/>
      <c r="R28" s="60"/>
      <c r="S28" s="76"/>
      <c r="T28" s="60"/>
      <c r="U28" s="76"/>
      <c r="V28" s="60"/>
      <c r="W28" s="76"/>
      <c r="X28" s="60"/>
      <c r="Y28" s="76"/>
      <c r="Z28" s="60"/>
      <c r="AA28" s="76"/>
      <c r="AB28" s="60"/>
      <c r="AC28" s="76"/>
      <c r="AD28" s="60"/>
      <c r="AE28" s="76"/>
      <c r="AF28" s="60"/>
      <c r="AG28" s="76"/>
      <c r="AH28" s="60"/>
      <c r="AI28" s="76"/>
      <c r="AJ28" s="60"/>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row>
    <row r="29" spans="1:143" x14ac:dyDescent="0.25">
      <c r="A29" s="5" t="s">
        <v>90</v>
      </c>
      <c r="B29" s="5">
        <v>14</v>
      </c>
      <c r="C29" s="38" t="s">
        <v>17</v>
      </c>
      <c r="D29" s="75">
        <f t="shared" si="2"/>
        <v>544515</v>
      </c>
      <c r="E29" s="170">
        <f t="shared" si="3"/>
        <v>3.8704602244933037E-2</v>
      </c>
      <c r="F29" s="85">
        <f t="shared" si="4"/>
        <v>1</v>
      </c>
      <c r="G29" s="76">
        <v>62706</v>
      </c>
      <c r="H29" s="60">
        <v>67124</v>
      </c>
      <c r="I29" s="76">
        <v>123363</v>
      </c>
      <c r="J29" s="60">
        <v>17534</v>
      </c>
      <c r="K29" s="76">
        <v>44829</v>
      </c>
      <c r="L29" s="60">
        <v>161242</v>
      </c>
      <c r="M29" s="76">
        <v>67717</v>
      </c>
      <c r="N29" s="60"/>
      <c r="O29" s="76"/>
      <c r="P29" s="60"/>
      <c r="Q29" s="76"/>
      <c r="R29" s="60"/>
      <c r="S29" s="76"/>
      <c r="T29" s="60"/>
      <c r="U29" s="76"/>
      <c r="V29" s="60"/>
      <c r="W29" s="76"/>
      <c r="X29" s="60"/>
      <c r="Y29" s="76"/>
      <c r="Z29" s="60"/>
      <c r="AA29" s="76"/>
      <c r="AB29" s="60"/>
      <c r="AC29" s="76"/>
      <c r="AD29" s="60"/>
      <c r="AE29" s="76"/>
      <c r="AF29" s="60"/>
      <c r="AG29" s="76"/>
      <c r="AH29" s="60"/>
      <c r="AI29" s="76"/>
      <c r="AJ29" s="60"/>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row>
    <row r="30" spans="1:143" x14ac:dyDescent="0.25">
      <c r="A30" s="5" t="s">
        <v>88</v>
      </c>
      <c r="B30" s="5">
        <v>15</v>
      </c>
      <c r="C30" s="38" t="s">
        <v>40</v>
      </c>
      <c r="D30" s="75">
        <f t="shared" si="2"/>
        <v>28334</v>
      </c>
      <c r="E30" s="170">
        <f t="shared" si="3"/>
        <v>2.0140054911396981E-3</v>
      </c>
      <c r="F30" s="85">
        <f t="shared" si="4"/>
        <v>0.5714285714285714</v>
      </c>
      <c r="G30" s="76">
        <v>13930</v>
      </c>
      <c r="H30" s="60">
        <v>7000</v>
      </c>
      <c r="I30" s="76">
        <v>4620</v>
      </c>
      <c r="J30" s="60">
        <v>0</v>
      </c>
      <c r="K30" s="76">
        <v>0</v>
      </c>
      <c r="L30" s="60">
        <v>0</v>
      </c>
      <c r="M30" s="76">
        <v>2784</v>
      </c>
      <c r="N30" s="60"/>
      <c r="O30" s="76"/>
      <c r="P30" s="60"/>
      <c r="Q30" s="76"/>
      <c r="R30" s="60"/>
      <c r="S30" s="76"/>
      <c r="T30" s="60"/>
      <c r="U30" s="76"/>
      <c r="V30" s="60"/>
      <c r="W30" s="76"/>
      <c r="X30" s="60"/>
      <c r="Y30" s="76"/>
      <c r="Z30" s="60"/>
      <c r="AA30" s="76"/>
      <c r="AB30" s="60"/>
      <c r="AC30" s="76"/>
      <c r="AD30" s="60"/>
      <c r="AE30" s="76"/>
      <c r="AF30" s="60"/>
      <c r="AG30" s="76"/>
      <c r="AH30" s="60"/>
      <c r="AI30" s="76"/>
      <c r="AJ30" s="60"/>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row>
    <row r="31" spans="1:143" x14ac:dyDescent="0.25">
      <c r="A31" s="5" t="s">
        <v>93</v>
      </c>
      <c r="B31" s="5">
        <v>16</v>
      </c>
      <c r="C31" s="38" t="s">
        <v>18</v>
      </c>
      <c r="D31" s="75">
        <f t="shared" si="2"/>
        <v>825456</v>
      </c>
      <c r="E31" s="170">
        <f t="shared" si="3"/>
        <v>5.8674134138992397E-2</v>
      </c>
      <c r="F31" s="85">
        <f t="shared" si="4"/>
        <v>1</v>
      </c>
      <c r="G31" s="76">
        <v>122945</v>
      </c>
      <c r="H31" s="60">
        <v>106451</v>
      </c>
      <c r="I31" s="76">
        <v>166542</v>
      </c>
      <c r="J31" s="60">
        <v>121658</v>
      </c>
      <c r="K31" s="76">
        <v>50702</v>
      </c>
      <c r="L31" s="60">
        <v>170940</v>
      </c>
      <c r="M31" s="76">
        <v>86218</v>
      </c>
      <c r="N31" s="60"/>
      <c r="O31" s="76"/>
      <c r="P31" s="60"/>
      <c r="Q31" s="76"/>
      <c r="R31" s="60"/>
      <c r="S31" s="76"/>
      <c r="T31" s="60"/>
      <c r="U31" s="76"/>
      <c r="V31" s="60"/>
      <c r="W31" s="76"/>
      <c r="X31" s="60"/>
      <c r="Y31" s="76"/>
      <c r="Z31" s="60"/>
      <c r="AA31" s="76"/>
      <c r="AB31" s="60"/>
      <c r="AC31" s="76"/>
      <c r="AD31" s="60"/>
      <c r="AE31" s="76"/>
      <c r="AF31" s="60"/>
      <c r="AG31" s="76"/>
      <c r="AH31" s="60"/>
      <c r="AI31" s="76"/>
      <c r="AJ31" s="60"/>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row>
    <row r="32" spans="1:143" x14ac:dyDescent="0.25">
      <c r="A32" s="5" t="s">
        <v>93</v>
      </c>
      <c r="B32" s="5">
        <v>17</v>
      </c>
      <c r="C32" s="38" t="s">
        <v>19</v>
      </c>
      <c r="D32" s="75">
        <f t="shared" si="2"/>
        <v>186791</v>
      </c>
      <c r="E32" s="170">
        <f t="shared" si="3"/>
        <v>1.3277267582956E-2</v>
      </c>
      <c r="F32" s="85">
        <f t="shared" si="4"/>
        <v>1</v>
      </c>
      <c r="G32" s="76">
        <v>18791</v>
      </c>
      <c r="H32" s="60">
        <v>25470</v>
      </c>
      <c r="I32" s="76">
        <v>29509</v>
      </c>
      <c r="J32" s="60">
        <v>15406</v>
      </c>
      <c r="K32" s="76">
        <v>12422</v>
      </c>
      <c r="L32" s="60">
        <v>65555</v>
      </c>
      <c r="M32" s="76">
        <v>19638</v>
      </c>
      <c r="N32" s="60"/>
      <c r="O32" s="76"/>
      <c r="P32" s="60"/>
      <c r="Q32" s="76"/>
      <c r="R32" s="60"/>
      <c r="S32" s="76"/>
      <c r="T32" s="60"/>
      <c r="U32" s="76"/>
      <c r="V32" s="60"/>
      <c r="W32" s="76"/>
      <c r="X32" s="60"/>
      <c r="Y32" s="76"/>
      <c r="Z32" s="60"/>
      <c r="AA32" s="76"/>
      <c r="AB32" s="60"/>
      <c r="AC32" s="76"/>
      <c r="AD32" s="60"/>
      <c r="AE32" s="76"/>
      <c r="AF32" s="60"/>
      <c r="AG32" s="76"/>
      <c r="AH32" s="60"/>
      <c r="AI32" s="76"/>
      <c r="AJ32" s="60"/>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row>
    <row r="33" spans="1:143" x14ac:dyDescent="0.25">
      <c r="A33" s="5" t="s">
        <v>94</v>
      </c>
      <c r="B33" s="5">
        <v>18</v>
      </c>
      <c r="C33" s="38" t="s">
        <v>20</v>
      </c>
      <c r="D33" s="75">
        <f t="shared" si="2"/>
        <v>764316</v>
      </c>
      <c r="E33" s="170">
        <f t="shared" si="3"/>
        <v>5.4328249487044872E-2</v>
      </c>
      <c r="F33" s="85">
        <f t="shared" si="4"/>
        <v>1</v>
      </c>
      <c r="G33" s="76">
        <v>106484</v>
      </c>
      <c r="H33" s="60">
        <v>103219</v>
      </c>
      <c r="I33" s="76">
        <v>166919</v>
      </c>
      <c r="J33" s="60">
        <v>68770</v>
      </c>
      <c r="K33" s="76">
        <v>41800</v>
      </c>
      <c r="L33" s="60">
        <v>196443</v>
      </c>
      <c r="M33" s="76">
        <v>80681</v>
      </c>
      <c r="N33" s="60"/>
      <c r="O33" s="76"/>
      <c r="P33" s="60"/>
      <c r="Q33" s="76"/>
      <c r="R33" s="60"/>
      <c r="S33" s="76"/>
      <c r="T33" s="60"/>
      <c r="U33" s="76"/>
      <c r="V33" s="60"/>
      <c r="W33" s="76"/>
      <c r="X33" s="60"/>
      <c r="Y33" s="76"/>
      <c r="Z33" s="60"/>
      <c r="AA33" s="76"/>
      <c r="AB33" s="60"/>
      <c r="AC33" s="76"/>
      <c r="AD33" s="60"/>
      <c r="AE33" s="76"/>
      <c r="AF33" s="60"/>
      <c r="AG33" s="76"/>
      <c r="AH33" s="60"/>
      <c r="AI33" s="76"/>
      <c r="AJ33" s="60"/>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row>
    <row r="34" spans="1:143" x14ac:dyDescent="0.25">
      <c r="A34" s="5" t="s">
        <v>95</v>
      </c>
      <c r="B34" s="5">
        <v>19</v>
      </c>
      <c r="C34" s="38" t="s">
        <v>21</v>
      </c>
      <c r="D34" s="75">
        <f t="shared" si="2"/>
        <v>999074</v>
      </c>
      <c r="E34" s="170">
        <f t="shared" si="3"/>
        <v>7.1015053365387965E-2</v>
      </c>
      <c r="F34" s="85">
        <f t="shared" si="4"/>
        <v>1</v>
      </c>
      <c r="G34" s="76">
        <v>156335</v>
      </c>
      <c r="H34" s="60">
        <v>146975</v>
      </c>
      <c r="I34" s="76">
        <v>170848</v>
      </c>
      <c r="J34" s="60">
        <v>104479</v>
      </c>
      <c r="K34" s="76">
        <v>66435</v>
      </c>
      <c r="L34" s="60">
        <v>259735</v>
      </c>
      <c r="M34" s="76">
        <v>94267</v>
      </c>
      <c r="N34" s="60"/>
      <c r="O34" s="76"/>
      <c r="P34" s="60"/>
      <c r="Q34" s="76"/>
      <c r="R34" s="60"/>
      <c r="S34" s="76"/>
      <c r="T34" s="60"/>
      <c r="U34" s="76"/>
      <c r="V34" s="60"/>
      <c r="W34" s="76"/>
      <c r="X34" s="60"/>
      <c r="Y34" s="76"/>
      <c r="Z34" s="60"/>
      <c r="AA34" s="76"/>
      <c r="AB34" s="60"/>
      <c r="AC34" s="76"/>
      <c r="AD34" s="60"/>
      <c r="AE34" s="76"/>
      <c r="AF34" s="60"/>
      <c r="AG34" s="76"/>
      <c r="AH34" s="60"/>
      <c r="AI34" s="76"/>
      <c r="AJ34" s="60"/>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row>
    <row r="35" spans="1:143" x14ac:dyDescent="0.25">
      <c r="A35" s="5" t="s">
        <v>88</v>
      </c>
      <c r="B35" s="5">
        <v>20</v>
      </c>
      <c r="C35" s="38" t="s">
        <v>41</v>
      </c>
      <c r="D35" s="75">
        <f t="shared" si="2"/>
        <v>72370</v>
      </c>
      <c r="E35" s="170">
        <f t="shared" si="3"/>
        <v>5.1441228698305905E-3</v>
      </c>
      <c r="F35" s="85">
        <f t="shared" si="4"/>
        <v>0.2857142857142857</v>
      </c>
      <c r="G35" s="76">
        <v>0</v>
      </c>
      <c r="H35" s="60">
        <v>0</v>
      </c>
      <c r="I35" s="76">
        <v>23470</v>
      </c>
      <c r="J35" s="60">
        <v>0</v>
      </c>
      <c r="K35" s="76">
        <v>0</v>
      </c>
      <c r="L35" s="60">
        <v>48900</v>
      </c>
      <c r="M35" s="76">
        <v>0</v>
      </c>
      <c r="N35" s="60"/>
      <c r="O35" s="76"/>
      <c r="P35" s="60"/>
      <c r="Q35" s="76"/>
      <c r="R35" s="60"/>
      <c r="S35" s="76"/>
      <c r="T35" s="60"/>
      <c r="U35" s="76"/>
      <c r="V35" s="60"/>
      <c r="W35" s="76"/>
      <c r="X35" s="60"/>
      <c r="Y35" s="76"/>
      <c r="Z35" s="60"/>
      <c r="AA35" s="76"/>
      <c r="AB35" s="60"/>
      <c r="AC35" s="76"/>
      <c r="AD35" s="60"/>
      <c r="AE35" s="76"/>
      <c r="AF35" s="60"/>
      <c r="AG35" s="76"/>
      <c r="AH35" s="60"/>
      <c r="AI35" s="76"/>
      <c r="AJ35" s="60"/>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row>
    <row r="36" spans="1:143" x14ac:dyDescent="0.25">
      <c r="A36" s="5" t="s">
        <v>88</v>
      </c>
      <c r="B36" s="5">
        <v>21</v>
      </c>
      <c r="C36" s="38" t="s">
        <v>22</v>
      </c>
      <c r="D36" s="75">
        <f t="shared" si="2"/>
        <v>30744</v>
      </c>
      <c r="E36" s="170">
        <f t="shared" si="3"/>
        <v>2.1853103980941225E-3</v>
      </c>
      <c r="F36" s="85">
        <f t="shared" si="4"/>
        <v>0.8571428571428571</v>
      </c>
      <c r="G36" s="76">
        <v>0</v>
      </c>
      <c r="H36" s="60">
        <v>6017</v>
      </c>
      <c r="I36" s="76">
        <v>8340</v>
      </c>
      <c r="J36" s="60">
        <v>2400</v>
      </c>
      <c r="K36" s="76">
        <v>1995</v>
      </c>
      <c r="L36" s="60">
        <v>7750</v>
      </c>
      <c r="M36" s="76">
        <v>4242</v>
      </c>
      <c r="N36" s="60"/>
      <c r="O36" s="76"/>
      <c r="P36" s="60"/>
      <c r="Q36" s="76"/>
      <c r="R36" s="60"/>
      <c r="S36" s="76"/>
      <c r="T36" s="60"/>
      <c r="U36" s="76"/>
      <c r="V36" s="60"/>
      <c r="W36" s="76"/>
      <c r="X36" s="60"/>
      <c r="Y36" s="76"/>
      <c r="Z36" s="60"/>
      <c r="AA36" s="76"/>
      <c r="AB36" s="60"/>
      <c r="AC36" s="76"/>
      <c r="AD36" s="60"/>
      <c r="AE36" s="76"/>
      <c r="AF36" s="60"/>
      <c r="AG36" s="76"/>
      <c r="AH36" s="60"/>
      <c r="AI36" s="76"/>
      <c r="AJ36" s="60"/>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row>
    <row r="37" spans="1:143" x14ac:dyDescent="0.25">
      <c r="A37" s="5" t="s">
        <v>92</v>
      </c>
      <c r="B37" s="5">
        <v>25</v>
      </c>
      <c r="C37" s="38" t="s">
        <v>23</v>
      </c>
      <c r="D37" s="75">
        <f t="shared" si="2"/>
        <v>147216</v>
      </c>
      <c r="E37" s="170">
        <f t="shared" si="3"/>
        <v>1.0464241984316431E-2</v>
      </c>
      <c r="F37" s="85">
        <f t="shared" si="4"/>
        <v>0.5714285714285714</v>
      </c>
      <c r="G37" s="76">
        <v>0</v>
      </c>
      <c r="H37" s="60">
        <v>0</v>
      </c>
      <c r="I37" s="76">
        <v>60000</v>
      </c>
      <c r="J37" s="60">
        <v>25800</v>
      </c>
      <c r="K37" s="76">
        <v>33329</v>
      </c>
      <c r="L37" s="60">
        <v>0</v>
      </c>
      <c r="M37" s="76">
        <v>28087</v>
      </c>
      <c r="N37" s="60"/>
      <c r="O37" s="76"/>
      <c r="P37" s="60"/>
      <c r="Q37" s="76"/>
      <c r="R37" s="60"/>
      <c r="S37" s="76"/>
      <c r="T37" s="60"/>
      <c r="U37" s="76"/>
      <c r="V37" s="60"/>
      <c r="W37" s="76"/>
      <c r="X37" s="60"/>
      <c r="Y37" s="76"/>
      <c r="Z37" s="60"/>
      <c r="AA37" s="76"/>
      <c r="AB37" s="60"/>
      <c r="AC37" s="76"/>
      <c r="AD37" s="60"/>
      <c r="AE37" s="76"/>
      <c r="AF37" s="60"/>
      <c r="AG37" s="76"/>
      <c r="AH37" s="60"/>
      <c r="AI37" s="76"/>
      <c r="AJ37" s="60"/>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row>
    <row r="38" spans="1:143" x14ac:dyDescent="0.25">
      <c r="A38" s="5" t="s">
        <v>89</v>
      </c>
      <c r="B38" s="5">
        <v>32</v>
      </c>
      <c r="C38" s="38" t="s">
        <v>24</v>
      </c>
      <c r="D38" s="75">
        <f t="shared" si="2"/>
        <v>306540</v>
      </c>
      <c r="E38" s="170">
        <f t="shared" si="3"/>
        <v>2.1789131194111775E-2</v>
      </c>
      <c r="F38" s="85">
        <f t="shared" si="4"/>
        <v>1</v>
      </c>
      <c r="G38" s="76">
        <v>30398</v>
      </c>
      <c r="H38" s="60">
        <v>37660</v>
      </c>
      <c r="I38" s="76">
        <v>44065</v>
      </c>
      <c r="J38" s="60">
        <v>51397</v>
      </c>
      <c r="K38" s="76">
        <v>40639</v>
      </c>
      <c r="L38" s="60">
        <v>74381</v>
      </c>
      <c r="M38" s="76">
        <v>28000</v>
      </c>
      <c r="N38" s="60"/>
      <c r="O38" s="76"/>
      <c r="P38" s="60"/>
      <c r="Q38" s="76"/>
      <c r="R38" s="60"/>
      <c r="S38" s="76"/>
      <c r="T38" s="60"/>
      <c r="U38" s="76"/>
      <c r="V38" s="60"/>
      <c r="W38" s="76"/>
      <c r="X38" s="60"/>
      <c r="Y38" s="76"/>
      <c r="Z38" s="60"/>
      <c r="AA38" s="76"/>
      <c r="AB38" s="60"/>
      <c r="AC38" s="76"/>
      <c r="AD38" s="60"/>
      <c r="AE38" s="76"/>
      <c r="AF38" s="60"/>
      <c r="AG38" s="76"/>
      <c r="AH38" s="60"/>
      <c r="AI38" s="76"/>
      <c r="AJ38" s="60"/>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row>
    <row r="39" spans="1:143" x14ac:dyDescent="0.25">
      <c r="A39" s="5" t="s">
        <v>91</v>
      </c>
      <c r="B39" s="5">
        <v>36</v>
      </c>
      <c r="C39" s="38" t="s">
        <v>25</v>
      </c>
      <c r="D39" s="75">
        <f t="shared" si="2"/>
        <v>215927</v>
      </c>
      <c r="E39" s="170">
        <f t="shared" si="3"/>
        <v>1.5348279935248167E-2</v>
      </c>
      <c r="F39" s="85">
        <f t="shared" si="4"/>
        <v>1</v>
      </c>
      <c r="G39" s="76">
        <v>41000</v>
      </c>
      <c r="H39" s="60">
        <v>39060</v>
      </c>
      <c r="I39" s="76">
        <v>45638</v>
      </c>
      <c r="J39" s="60">
        <v>15028</v>
      </c>
      <c r="K39" s="76">
        <v>15255</v>
      </c>
      <c r="L39" s="60">
        <v>44547</v>
      </c>
      <c r="M39" s="76">
        <v>15399</v>
      </c>
      <c r="N39" s="60"/>
      <c r="O39" s="76"/>
      <c r="P39" s="60"/>
      <c r="Q39" s="76"/>
      <c r="R39" s="60"/>
      <c r="S39" s="76"/>
      <c r="T39" s="60"/>
      <c r="U39" s="76"/>
      <c r="V39" s="60"/>
      <c r="W39" s="76"/>
      <c r="X39" s="60"/>
      <c r="Y39" s="76"/>
      <c r="Z39" s="60"/>
      <c r="AA39" s="76"/>
      <c r="AB39" s="60"/>
      <c r="AC39" s="76"/>
      <c r="AD39" s="60"/>
      <c r="AE39" s="76"/>
      <c r="AF39" s="60"/>
      <c r="AG39" s="76"/>
      <c r="AH39" s="60"/>
      <c r="AI39" s="76"/>
      <c r="AJ39" s="60"/>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row>
    <row r="40" spans="1:143" x14ac:dyDescent="0.25">
      <c r="A40" s="5" t="s">
        <v>90</v>
      </c>
      <c r="B40" s="5">
        <v>38</v>
      </c>
      <c r="C40" s="38" t="s">
        <v>26</v>
      </c>
      <c r="D40" s="75">
        <f t="shared" si="2"/>
        <v>109062</v>
      </c>
      <c r="E40" s="170">
        <f t="shared" si="3"/>
        <v>7.7522223079931436E-3</v>
      </c>
      <c r="F40" s="85">
        <f t="shared" si="4"/>
        <v>0.8571428571428571</v>
      </c>
      <c r="G40" s="76">
        <v>0</v>
      </c>
      <c r="H40" s="60">
        <v>21874</v>
      </c>
      <c r="I40" s="76">
        <v>28139</v>
      </c>
      <c r="J40" s="60">
        <v>11775</v>
      </c>
      <c r="K40" s="76">
        <v>11200</v>
      </c>
      <c r="L40" s="60">
        <v>24638</v>
      </c>
      <c r="M40" s="76">
        <v>11436</v>
      </c>
      <c r="N40" s="60"/>
      <c r="O40" s="76"/>
      <c r="P40" s="60"/>
      <c r="Q40" s="76"/>
      <c r="R40" s="60"/>
      <c r="S40" s="76"/>
      <c r="T40" s="60"/>
      <c r="U40" s="76"/>
      <c r="V40" s="60"/>
      <c r="W40" s="76"/>
      <c r="X40" s="60"/>
      <c r="Y40" s="76"/>
      <c r="Z40" s="60"/>
      <c r="AA40" s="76"/>
      <c r="AB40" s="60"/>
      <c r="AC40" s="76"/>
      <c r="AD40" s="60"/>
      <c r="AE40" s="76"/>
      <c r="AF40" s="60"/>
      <c r="AG40" s="76"/>
      <c r="AH40" s="60"/>
      <c r="AI40" s="76"/>
      <c r="AJ40" s="60"/>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row>
    <row r="41" spans="1:143" x14ac:dyDescent="0.25">
      <c r="A41" s="5" t="s">
        <v>92</v>
      </c>
      <c r="B41" s="5">
        <v>45</v>
      </c>
      <c r="C41" s="38" t="s">
        <v>30</v>
      </c>
      <c r="D41" s="75">
        <f t="shared" si="2"/>
        <v>394388</v>
      </c>
      <c r="E41" s="170">
        <f t="shared" si="3"/>
        <v>2.8033443835660449E-2</v>
      </c>
      <c r="F41" s="85">
        <f t="shared" si="4"/>
        <v>0.42857142857142855</v>
      </c>
      <c r="G41" s="76">
        <v>173897</v>
      </c>
      <c r="H41" s="60">
        <v>97963</v>
      </c>
      <c r="I41" s="76">
        <v>0</v>
      </c>
      <c r="J41" s="60">
        <v>0</v>
      </c>
      <c r="K41" s="76">
        <v>0</v>
      </c>
      <c r="L41" s="60">
        <v>122528</v>
      </c>
      <c r="M41" s="76">
        <v>0</v>
      </c>
      <c r="N41" s="60"/>
      <c r="O41" s="76"/>
      <c r="P41" s="60"/>
      <c r="Q41" s="76"/>
      <c r="R41" s="60"/>
      <c r="S41" s="76"/>
      <c r="T41" s="60"/>
      <c r="U41" s="76"/>
      <c r="V41" s="60"/>
      <c r="W41" s="76"/>
      <c r="X41" s="60"/>
      <c r="Y41" s="76"/>
      <c r="Z41" s="60"/>
      <c r="AA41" s="76"/>
      <c r="AB41" s="60"/>
      <c r="AC41" s="76"/>
      <c r="AD41" s="60"/>
      <c r="AE41" s="76"/>
      <c r="AF41" s="60"/>
      <c r="AG41" s="76"/>
      <c r="AH41" s="60"/>
      <c r="AI41" s="76"/>
      <c r="AJ41" s="60"/>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row>
    <row r="42" spans="1:143" x14ac:dyDescent="0.25">
      <c r="A42" s="5" t="s">
        <v>86</v>
      </c>
      <c r="B42" s="15">
        <v>23</v>
      </c>
      <c r="C42" s="39" t="s">
        <v>29</v>
      </c>
      <c r="D42" s="75">
        <f t="shared" si="2"/>
        <v>93210</v>
      </c>
      <c r="E42" s="170">
        <f t="shared" si="3"/>
        <v>6.6254482893037077E-3</v>
      </c>
      <c r="F42" s="85">
        <f t="shared" si="4"/>
        <v>0.14285714285714285</v>
      </c>
      <c r="G42" s="76">
        <v>0</v>
      </c>
      <c r="H42" s="60">
        <v>93210</v>
      </c>
      <c r="I42" s="76">
        <v>0</v>
      </c>
      <c r="J42" s="60">
        <v>0</v>
      </c>
      <c r="K42" s="76">
        <v>0</v>
      </c>
      <c r="L42" s="60">
        <v>0</v>
      </c>
      <c r="M42" s="76">
        <v>0</v>
      </c>
      <c r="N42" s="60"/>
      <c r="O42" s="76"/>
      <c r="P42" s="60"/>
      <c r="Q42" s="76"/>
      <c r="R42" s="60"/>
      <c r="S42" s="76"/>
      <c r="T42" s="60"/>
      <c r="U42" s="76"/>
      <c r="V42" s="60"/>
      <c r="W42" s="76"/>
      <c r="X42" s="60"/>
      <c r="Y42" s="76"/>
      <c r="Z42" s="60"/>
      <c r="AA42" s="76"/>
      <c r="AB42" s="60"/>
      <c r="AC42" s="76"/>
      <c r="AD42" s="60"/>
      <c r="AE42" s="76"/>
      <c r="AF42" s="60"/>
      <c r="AG42" s="76"/>
      <c r="AH42" s="60"/>
      <c r="AI42" s="76"/>
      <c r="AJ42" s="60"/>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row>
    <row r="43" spans="1:143" x14ac:dyDescent="0.25">
      <c r="A43" s="5" t="s">
        <v>86</v>
      </c>
      <c r="B43" s="15">
        <v>63</v>
      </c>
      <c r="C43" s="39" t="s">
        <v>27</v>
      </c>
      <c r="D43" s="75">
        <f t="shared" si="2"/>
        <v>13752</v>
      </c>
      <c r="E43" s="170">
        <f t="shared" si="3"/>
        <v>9.7750418275404554E-4</v>
      </c>
      <c r="F43" s="85">
        <f t="shared" si="4"/>
        <v>0.14285714285714285</v>
      </c>
      <c r="G43" s="76">
        <v>0</v>
      </c>
      <c r="H43" s="60">
        <v>0</v>
      </c>
      <c r="I43" s="76">
        <v>0</v>
      </c>
      <c r="J43" s="60">
        <v>13752</v>
      </c>
      <c r="K43" s="76">
        <v>0</v>
      </c>
      <c r="L43" s="60">
        <v>0</v>
      </c>
      <c r="M43" s="76">
        <v>0</v>
      </c>
      <c r="N43" s="60"/>
      <c r="O43" s="76"/>
      <c r="P43" s="60"/>
      <c r="Q43" s="76"/>
      <c r="R43" s="60"/>
      <c r="S43" s="76"/>
      <c r="T43" s="60"/>
      <c r="U43" s="76"/>
      <c r="V43" s="60"/>
      <c r="W43" s="76"/>
      <c r="X43" s="60"/>
      <c r="Y43" s="76"/>
      <c r="Z43" s="60"/>
      <c r="AA43" s="76"/>
      <c r="AB43" s="60"/>
      <c r="AC43" s="76"/>
      <c r="AD43" s="60"/>
      <c r="AE43" s="76"/>
      <c r="AF43" s="60"/>
      <c r="AG43" s="76"/>
      <c r="AH43" s="60"/>
      <c r="AI43" s="76"/>
      <c r="AJ43" s="60"/>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row>
    <row r="44" spans="1:143" x14ac:dyDescent="0.25">
      <c r="A44" s="5" t="s">
        <v>86</v>
      </c>
      <c r="B44" s="15">
        <v>27</v>
      </c>
      <c r="C44" s="39" t="s">
        <v>28</v>
      </c>
      <c r="D44" s="75">
        <f t="shared" si="2"/>
        <v>69866</v>
      </c>
      <c r="E44" s="170">
        <f t="shared" si="3"/>
        <v>4.9661363606961998E-3</v>
      </c>
      <c r="F44" s="85">
        <f t="shared" si="4"/>
        <v>0.14285714285714285</v>
      </c>
      <c r="G44" s="76">
        <v>0</v>
      </c>
      <c r="H44" s="60">
        <v>0</v>
      </c>
      <c r="I44" s="76">
        <v>0</v>
      </c>
      <c r="J44" s="60">
        <v>0</v>
      </c>
      <c r="K44" s="76">
        <v>69866</v>
      </c>
      <c r="L44" s="60">
        <v>0</v>
      </c>
      <c r="M44" s="76">
        <v>0</v>
      </c>
      <c r="N44" s="60"/>
      <c r="O44" s="76"/>
      <c r="P44" s="60"/>
      <c r="Q44" s="76"/>
      <c r="R44" s="60"/>
      <c r="S44" s="76"/>
      <c r="T44" s="60"/>
      <c r="U44" s="76"/>
      <c r="V44" s="60"/>
      <c r="W44" s="76"/>
      <c r="X44" s="60"/>
      <c r="Y44" s="76"/>
      <c r="Z44" s="60"/>
      <c r="AA44" s="76"/>
      <c r="AB44" s="60"/>
      <c r="AC44" s="76"/>
      <c r="AD44" s="60"/>
      <c r="AE44" s="76"/>
      <c r="AF44" s="60"/>
      <c r="AG44" s="76"/>
      <c r="AH44" s="60"/>
      <c r="AI44" s="76"/>
      <c r="AJ44" s="60"/>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row>
    <row r="45" spans="1:143" x14ac:dyDescent="0.25">
      <c r="A45" s="5" t="s">
        <v>86</v>
      </c>
      <c r="B45" s="15">
        <v>39</v>
      </c>
      <c r="C45" s="39" t="s">
        <v>53</v>
      </c>
      <c r="D45" s="75">
        <f t="shared" si="2"/>
        <v>8680</v>
      </c>
      <c r="E45" s="170">
        <f t="shared" si="3"/>
        <v>6.1698198853294903E-4</v>
      </c>
      <c r="F45" s="85">
        <f t="shared" si="4"/>
        <v>0.14285714285714285</v>
      </c>
      <c r="G45" s="76">
        <v>0</v>
      </c>
      <c r="H45" s="60">
        <v>0</v>
      </c>
      <c r="I45" s="76">
        <v>0</v>
      </c>
      <c r="J45" s="60">
        <v>0</v>
      </c>
      <c r="K45" s="76">
        <v>8680</v>
      </c>
      <c r="L45" s="60">
        <v>0</v>
      </c>
      <c r="M45" s="76">
        <v>0</v>
      </c>
      <c r="N45" s="60"/>
      <c r="O45" s="76"/>
      <c r="P45" s="60"/>
      <c r="Q45" s="76"/>
      <c r="R45" s="60"/>
      <c r="S45" s="76"/>
      <c r="T45" s="60"/>
      <c r="U45" s="76"/>
      <c r="V45" s="60"/>
      <c r="W45" s="76"/>
      <c r="X45" s="60"/>
      <c r="Y45" s="76"/>
      <c r="Z45" s="60"/>
      <c r="AA45" s="76"/>
      <c r="AB45" s="60"/>
      <c r="AC45" s="76"/>
      <c r="AD45" s="60"/>
      <c r="AE45" s="76"/>
      <c r="AF45" s="60"/>
      <c r="AG45" s="76"/>
      <c r="AH45" s="60"/>
      <c r="AI45" s="76"/>
      <c r="AJ45" s="60"/>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row>
    <row r="46" spans="1:143" x14ac:dyDescent="0.25">
      <c r="A46" s="5" t="s">
        <v>86</v>
      </c>
      <c r="B46" s="15" t="s">
        <v>120</v>
      </c>
      <c r="C46" s="17" t="s">
        <v>121</v>
      </c>
      <c r="D46" s="75">
        <f t="shared" si="2"/>
        <v>200808</v>
      </c>
      <c r="E46" s="170">
        <f t="shared" si="3"/>
        <v>1.4273608197387608E-2</v>
      </c>
      <c r="F46" s="85">
        <f t="shared" si="4"/>
        <v>0.14285714285714285</v>
      </c>
      <c r="G46" s="76"/>
      <c r="H46" s="60"/>
      <c r="I46" s="76"/>
      <c r="J46" s="60"/>
      <c r="K46" s="76"/>
      <c r="L46" s="60"/>
      <c r="M46" s="76">
        <v>200808</v>
      </c>
      <c r="N46" s="60"/>
      <c r="O46" s="76"/>
      <c r="P46" s="60"/>
      <c r="Q46" s="76"/>
      <c r="R46" s="60"/>
      <c r="S46" s="76"/>
      <c r="T46" s="60"/>
      <c r="U46" s="76"/>
      <c r="V46" s="60"/>
      <c r="W46" s="76"/>
      <c r="X46" s="60"/>
      <c r="Y46" s="76"/>
      <c r="Z46" s="60"/>
      <c r="AA46" s="76"/>
      <c r="AB46" s="60"/>
      <c r="AC46" s="76"/>
      <c r="AD46" s="60"/>
      <c r="AE46" s="76"/>
      <c r="AF46" s="60"/>
      <c r="AG46" s="76"/>
      <c r="AH46" s="60"/>
      <c r="AI46" s="76"/>
      <c r="AJ46" s="60"/>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row>
    <row r="47" spans="1:143" x14ac:dyDescent="0.25">
      <c r="A47" s="5"/>
      <c r="B47" s="15"/>
      <c r="C47" s="17"/>
      <c r="D47" s="75">
        <f t="shared" si="2"/>
        <v>0</v>
      </c>
      <c r="E47" s="170">
        <f t="shared" si="3"/>
        <v>0</v>
      </c>
      <c r="F47" s="85">
        <f t="shared" si="4"/>
        <v>0</v>
      </c>
      <c r="G47" s="76"/>
      <c r="H47" s="60"/>
      <c r="I47" s="76"/>
      <c r="J47" s="60"/>
      <c r="K47" s="76"/>
      <c r="L47" s="60"/>
      <c r="M47" s="76"/>
      <c r="N47" s="60"/>
      <c r="O47" s="76"/>
      <c r="P47" s="60"/>
      <c r="Q47" s="76"/>
      <c r="R47" s="60"/>
      <c r="S47" s="76"/>
      <c r="T47" s="60"/>
      <c r="U47" s="76"/>
      <c r="V47" s="60"/>
      <c r="W47" s="76"/>
      <c r="X47" s="60"/>
      <c r="Y47" s="76"/>
      <c r="Z47" s="60"/>
      <c r="AA47" s="76"/>
      <c r="AB47" s="60"/>
      <c r="AC47" s="76"/>
      <c r="AD47" s="60"/>
      <c r="AE47" s="76"/>
      <c r="AF47" s="60"/>
      <c r="AG47" s="76"/>
      <c r="AH47" s="60"/>
      <c r="AI47" s="76"/>
      <c r="AJ47" s="60"/>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row>
    <row r="48" spans="1:143" x14ac:dyDescent="0.25">
      <c r="A48" s="5"/>
      <c r="B48" s="15"/>
      <c r="C48" s="17"/>
      <c r="D48" s="75">
        <f t="shared" si="2"/>
        <v>0</v>
      </c>
      <c r="E48" s="170">
        <f t="shared" si="3"/>
        <v>0</v>
      </c>
      <c r="F48" s="85">
        <f t="shared" si="4"/>
        <v>0</v>
      </c>
      <c r="G48" s="76"/>
      <c r="H48" s="60"/>
      <c r="I48" s="76"/>
      <c r="J48" s="60"/>
      <c r="K48" s="76"/>
      <c r="L48" s="60"/>
      <c r="M48" s="76"/>
      <c r="N48" s="60"/>
      <c r="O48" s="76"/>
      <c r="P48" s="60"/>
      <c r="Q48" s="76"/>
      <c r="R48" s="60"/>
      <c r="S48" s="76"/>
      <c r="T48" s="60"/>
      <c r="U48" s="76"/>
      <c r="V48" s="60"/>
      <c r="W48" s="76"/>
      <c r="X48" s="60"/>
      <c r="Y48" s="76"/>
      <c r="Z48" s="60"/>
      <c r="AA48" s="76"/>
      <c r="AB48" s="60"/>
      <c r="AC48" s="76"/>
      <c r="AD48" s="60"/>
      <c r="AE48" s="76"/>
      <c r="AF48" s="60"/>
      <c r="AG48" s="76"/>
      <c r="AH48" s="60"/>
      <c r="AI48" s="76"/>
      <c r="AJ48" s="60"/>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row>
    <row r="49" spans="1:143" x14ac:dyDescent="0.25">
      <c r="A49" s="5"/>
      <c r="B49" s="15"/>
      <c r="C49" s="17"/>
      <c r="D49" s="75">
        <f t="shared" si="2"/>
        <v>0</v>
      </c>
      <c r="E49" s="170">
        <f t="shared" si="3"/>
        <v>0</v>
      </c>
      <c r="F49" s="85">
        <f t="shared" si="4"/>
        <v>0</v>
      </c>
      <c r="G49" s="76"/>
      <c r="H49" s="60"/>
      <c r="I49" s="76"/>
      <c r="J49" s="60"/>
      <c r="K49" s="76"/>
      <c r="L49" s="60"/>
      <c r="M49" s="76"/>
      <c r="N49" s="60"/>
      <c r="O49" s="76"/>
      <c r="P49" s="60"/>
      <c r="Q49" s="76"/>
      <c r="R49" s="60"/>
      <c r="S49" s="76"/>
      <c r="T49" s="60"/>
      <c r="U49" s="76"/>
      <c r="V49" s="60"/>
      <c r="W49" s="76"/>
      <c r="X49" s="60"/>
      <c r="Y49" s="76"/>
      <c r="Z49" s="60"/>
      <c r="AA49" s="76"/>
      <c r="AB49" s="60"/>
      <c r="AC49" s="76"/>
      <c r="AD49" s="60"/>
      <c r="AE49" s="76"/>
      <c r="AF49" s="60"/>
      <c r="AG49" s="76"/>
      <c r="AH49" s="60"/>
      <c r="AI49" s="76"/>
      <c r="AJ49" s="60"/>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row>
    <row r="50" spans="1:143" x14ac:dyDescent="0.25">
      <c r="A50" s="5"/>
      <c r="B50" s="15"/>
      <c r="C50" s="17"/>
      <c r="D50" s="75">
        <f t="shared" si="2"/>
        <v>0</v>
      </c>
      <c r="E50" s="170">
        <f t="shared" si="3"/>
        <v>0</v>
      </c>
      <c r="F50" s="85">
        <f t="shared" si="4"/>
        <v>0</v>
      </c>
      <c r="G50" s="76"/>
      <c r="H50" s="60"/>
      <c r="I50" s="76"/>
      <c r="J50" s="60"/>
      <c r="K50" s="76"/>
      <c r="L50" s="60"/>
      <c r="M50" s="76"/>
      <c r="N50" s="60"/>
      <c r="O50" s="76"/>
      <c r="P50" s="60"/>
      <c r="Q50" s="76"/>
      <c r="R50" s="60"/>
      <c r="S50" s="76"/>
      <c r="T50" s="60"/>
      <c r="U50" s="76"/>
      <c r="V50" s="60"/>
      <c r="W50" s="76"/>
      <c r="X50" s="60"/>
      <c r="Y50" s="76"/>
      <c r="Z50" s="60"/>
      <c r="AA50" s="76"/>
      <c r="AB50" s="60"/>
      <c r="AC50" s="76"/>
      <c r="AD50" s="60"/>
      <c r="AE50" s="76"/>
      <c r="AF50" s="60"/>
      <c r="AG50" s="76"/>
      <c r="AH50" s="60"/>
      <c r="AI50" s="76"/>
      <c r="AJ50" s="60"/>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row>
    <row r="51" spans="1:143" x14ac:dyDescent="0.25">
      <c r="A51" s="5"/>
      <c r="B51" s="15"/>
      <c r="C51" s="17"/>
      <c r="D51" s="75">
        <f t="shared" si="2"/>
        <v>0</v>
      </c>
      <c r="E51" s="170">
        <f t="shared" si="3"/>
        <v>0</v>
      </c>
      <c r="F51" s="85">
        <f t="shared" si="4"/>
        <v>0</v>
      </c>
      <c r="G51" s="76"/>
      <c r="H51" s="60"/>
      <c r="I51" s="76"/>
      <c r="J51" s="60"/>
      <c r="K51" s="76"/>
      <c r="L51" s="60"/>
      <c r="M51" s="76"/>
      <c r="N51" s="60"/>
      <c r="O51" s="76"/>
      <c r="P51" s="60"/>
      <c r="Q51" s="76"/>
      <c r="R51" s="60"/>
      <c r="S51" s="76"/>
      <c r="T51" s="60"/>
      <c r="U51" s="76"/>
      <c r="V51" s="60"/>
      <c r="W51" s="76"/>
      <c r="X51" s="60"/>
      <c r="Y51" s="76"/>
      <c r="Z51" s="60"/>
      <c r="AA51" s="76"/>
      <c r="AB51" s="60"/>
      <c r="AC51" s="76"/>
      <c r="AD51" s="60"/>
      <c r="AE51" s="76"/>
      <c r="AF51" s="60"/>
      <c r="AG51" s="76"/>
      <c r="AH51" s="60"/>
      <c r="AI51" s="76"/>
      <c r="AJ51" s="60"/>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row>
    <row r="52" spans="1:143" x14ac:dyDescent="0.25">
      <c r="A52" s="5"/>
      <c r="B52" s="15"/>
      <c r="C52" s="17"/>
      <c r="D52" s="75">
        <f t="shared" si="2"/>
        <v>0</v>
      </c>
      <c r="E52" s="170">
        <f t="shared" si="3"/>
        <v>0</v>
      </c>
      <c r="F52" s="85">
        <f t="shared" si="4"/>
        <v>0</v>
      </c>
      <c r="G52" s="76"/>
      <c r="H52" s="60"/>
      <c r="I52" s="76"/>
      <c r="J52" s="60"/>
      <c r="K52" s="76"/>
      <c r="L52" s="60"/>
      <c r="M52" s="76"/>
      <c r="N52" s="60"/>
      <c r="O52" s="76"/>
      <c r="P52" s="60"/>
      <c r="Q52" s="76"/>
      <c r="R52" s="60"/>
      <c r="S52" s="76"/>
      <c r="T52" s="60"/>
      <c r="U52" s="76"/>
      <c r="V52" s="60"/>
      <c r="W52" s="76"/>
      <c r="X52" s="60"/>
      <c r="Y52" s="76"/>
      <c r="Z52" s="60"/>
      <c r="AA52" s="76"/>
      <c r="AB52" s="60"/>
      <c r="AC52" s="76"/>
      <c r="AD52" s="60"/>
      <c r="AE52" s="76"/>
      <c r="AF52" s="60"/>
      <c r="AG52" s="76"/>
      <c r="AH52" s="60"/>
      <c r="AI52" s="76"/>
      <c r="AJ52" s="60"/>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row>
    <row r="53" spans="1:143" x14ac:dyDescent="0.25">
      <c r="A53" s="5"/>
      <c r="B53" s="15"/>
      <c r="C53" s="17"/>
      <c r="D53" s="75">
        <f t="shared" si="2"/>
        <v>0</v>
      </c>
      <c r="E53" s="170">
        <f t="shared" si="3"/>
        <v>0</v>
      </c>
      <c r="F53" s="85">
        <f t="shared" si="4"/>
        <v>0</v>
      </c>
      <c r="G53" s="76"/>
      <c r="H53" s="60"/>
      <c r="I53" s="76"/>
      <c r="J53" s="60"/>
      <c r="K53" s="76"/>
      <c r="L53" s="60"/>
      <c r="M53" s="76"/>
      <c r="N53" s="60"/>
      <c r="O53" s="76"/>
      <c r="P53" s="60"/>
      <c r="Q53" s="76"/>
      <c r="R53" s="60"/>
      <c r="S53" s="76"/>
      <c r="T53" s="60"/>
      <c r="U53" s="76"/>
      <c r="V53" s="60"/>
      <c r="W53" s="76"/>
      <c r="X53" s="60"/>
      <c r="Y53" s="76"/>
      <c r="Z53" s="60"/>
      <c r="AA53" s="76"/>
      <c r="AB53" s="60"/>
      <c r="AC53" s="76"/>
      <c r="AD53" s="60"/>
      <c r="AE53" s="76"/>
      <c r="AF53" s="60"/>
      <c r="AG53" s="76"/>
      <c r="AH53" s="60"/>
      <c r="AI53" s="76"/>
      <c r="AJ53" s="60"/>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row>
    <row r="54" spans="1:143" x14ac:dyDescent="0.25">
      <c r="A54" s="5"/>
      <c r="B54" s="15"/>
      <c r="C54" s="17"/>
      <c r="D54" s="75">
        <f t="shared" si="2"/>
        <v>0</v>
      </c>
      <c r="E54" s="170">
        <f t="shared" si="3"/>
        <v>0</v>
      </c>
      <c r="F54" s="85">
        <f t="shared" si="4"/>
        <v>0</v>
      </c>
      <c r="G54" s="76"/>
      <c r="H54" s="60"/>
      <c r="I54" s="76"/>
      <c r="J54" s="60"/>
      <c r="K54" s="76"/>
      <c r="L54" s="60"/>
      <c r="M54" s="76"/>
      <c r="N54" s="60"/>
      <c r="O54" s="76"/>
      <c r="P54" s="60"/>
      <c r="Q54" s="76"/>
      <c r="R54" s="60"/>
      <c r="S54" s="76"/>
      <c r="T54" s="60"/>
      <c r="U54" s="76"/>
      <c r="V54" s="60"/>
      <c r="W54" s="76"/>
      <c r="X54" s="60"/>
      <c r="Y54" s="76"/>
      <c r="Z54" s="60"/>
      <c r="AA54" s="76"/>
      <c r="AB54" s="60"/>
      <c r="AC54" s="76"/>
      <c r="AD54" s="60"/>
      <c r="AE54" s="76"/>
      <c r="AF54" s="60"/>
      <c r="AG54" s="76"/>
      <c r="AH54" s="60"/>
      <c r="AI54" s="76"/>
      <c r="AJ54" s="60"/>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row>
    <row r="55" spans="1:143" x14ac:dyDescent="0.25">
      <c r="A55" s="5"/>
      <c r="B55" s="15"/>
      <c r="C55" s="17"/>
      <c r="D55" s="75">
        <f t="shared" si="2"/>
        <v>0</v>
      </c>
      <c r="E55" s="170">
        <f t="shared" si="3"/>
        <v>0</v>
      </c>
      <c r="F55" s="85">
        <f t="shared" si="4"/>
        <v>0</v>
      </c>
      <c r="G55" s="76"/>
      <c r="H55" s="60"/>
      <c r="I55" s="76"/>
      <c r="J55" s="60"/>
      <c r="K55" s="76"/>
      <c r="L55" s="60"/>
      <c r="M55" s="76"/>
      <c r="N55" s="60"/>
      <c r="O55" s="76"/>
      <c r="P55" s="60"/>
      <c r="Q55" s="76"/>
      <c r="R55" s="60"/>
      <c r="S55" s="76"/>
      <c r="T55" s="60"/>
      <c r="U55" s="76"/>
      <c r="V55" s="60"/>
      <c r="W55" s="76"/>
      <c r="X55" s="60"/>
      <c r="Y55" s="76"/>
      <c r="Z55" s="60"/>
      <c r="AA55" s="76"/>
      <c r="AB55" s="60"/>
      <c r="AC55" s="76"/>
      <c r="AD55" s="60"/>
      <c r="AE55" s="76"/>
      <c r="AF55" s="60"/>
      <c r="AG55" s="76"/>
      <c r="AH55" s="60"/>
      <c r="AI55" s="76"/>
      <c r="AJ55" s="60"/>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row>
    <row r="56" spans="1:143" x14ac:dyDescent="0.25">
      <c r="A56" s="5"/>
      <c r="B56" s="15"/>
      <c r="C56" s="17"/>
      <c r="D56" s="75">
        <f t="shared" si="2"/>
        <v>0</v>
      </c>
      <c r="E56" s="170">
        <f t="shared" si="3"/>
        <v>0</v>
      </c>
      <c r="F56" s="85">
        <f t="shared" si="4"/>
        <v>0</v>
      </c>
      <c r="G56" s="76"/>
      <c r="H56" s="60"/>
      <c r="I56" s="76"/>
      <c r="J56" s="60"/>
      <c r="K56" s="76"/>
      <c r="L56" s="60"/>
      <c r="M56" s="76"/>
      <c r="N56" s="60"/>
      <c r="O56" s="76"/>
      <c r="P56" s="60"/>
      <c r="Q56" s="76"/>
      <c r="R56" s="60"/>
      <c r="S56" s="76"/>
      <c r="T56" s="60"/>
      <c r="U56" s="76"/>
      <c r="V56" s="60"/>
      <c r="W56" s="76"/>
      <c r="X56" s="60"/>
      <c r="Y56" s="76"/>
      <c r="Z56" s="60"/>
      <c r="AA56" s="76"/>
      <c r="AB56" s="60"/>
      <c r="AC56" s="76"/>
      <c r="AD56" s="60"/>
      <c r="AE56" s="76"/>
      <c r="AF56" s="60"/>
      <c r="AG56" s="76"/>
      <c r="AH56" s="60"/>
      <c r="AI56" s="76"/>
      <c r="AJ56" s="60"/>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row>
    <row r="57" spans="1:143" x14ac:dyDescent="0.25">
      <c r="A57" s="5"/>
      <c r="B57" s="15"/>
      <c r="C57" s="17"/>
      <c r="D57" s="75">
        <f t="shared" si="2"/>
        <v>0</v>
      </c>
      <c r="E57" s="170">
        <f t="shared" si="3"/>
        <v>0</v>
      </c>
      <c r="F57" s="85">
        <f t="shared" si="4"/>
        <v>0</v>
      </c>
      <c r="G57" s="76"/>
      <c r="H57" s="60"/>
      <c r="I57" s="76"/>
      <c r="J57" s="60"/>
      <c r="K57" s="76"/>
      <c r="L57" s="60"/>
      <c r="M57" s="76"/>
      <c r="N57" s="60"/>
      <c r="O57" s="76"/>
      <c r="P57" s="60"/>
      <c r="Q57" s="76"/>
      <c r="R57" s="60"/>
      <c r="S57" s="76"/>
      <c r="T57" s="60"/>
      <c r="U57" s="76"/>
      <c r="V57" s="60"/>
      <c r="W57" s="76"/>
      <c r="X57" s="60"/>
      <c r="Y57" s="76"/>
      <c r="Z57" s="60"/>
      <c r="AA57" s="76"/>
      <c r="AB57" s="60"/>
      <c r="AC57" s="76"/>
      <c r="AD57" s="60"/>
      <c r="AE57" s="76"/>
      <c r="AF57" s="60"/>
      <c r="AG57" s="76"/>
      <c r="AH57" s="60"/>
      <c r="AI57" s="76"/>
      <c r="AJ57" s="60"/>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row>
    <row r="58" spans="1:143" x14ac:dyDescent="0.25">
      <c r="A58" s="5"/>
      <c r="B58" s="15"/>
      <c r="C58" s="17"/>
      <c r="D58" s="75">
        <f t="shared" si="2"/>
        <v>0</v>
      </c>
      <c r="E58" s="170">
        <f t="shared" si="3"/>
        <v>0</v>
      </c>
      <c r="F58" s="85">
        <f t="shared" si="4"/>
        <v>0</v>
      </c>
      <c r="G58" s="76"/>
      <c r="H58" s="60"/>
      <c r="I58" s="76"/>
      <c r="J58" s="60"/>
      <c r="K58" s="76"/>
      <c r="L58" s="60"/>
      <c r="M58" s="76"/>
      <c r="N58" s="60"/>
      <c r="O58" s="76"/>
      <c r="P58" s="60"/>
      <c r="Q58" s="76"/>
      <c r="R58" s="60"/>
      <c r="S58" s="76"/>
      <c r="T58" s="60"/>
      <c r="U58" s="76"/>
      <c r="V58" s="60"/>
      <c r="W58" s="76"/>
      <c r="X58" s="60"/>
      <c r="Y58" s="76"/>
      <c r="Z58" s="60"/>
      <c r="AA58" s="76"/>
      <c r="AB58" s="60"/>
      <c r="AC58" s="76"/>
      <c r="AD58" s="60"/>
      <c r="AE58" s="76"/>
      <c r="AF58" s="60"/>
      <c r="AG58" s="76"/>
      <c r="AH58" s="60"/>
      <c r="AI58" s="76"/>
      <c r="AJ58" s="60"/>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row>
    <row r="59" spans="1:143" x14ac:dyDescent="0.25">
      <c r="A59" s="5"/>
      <c r="B59" s="15"/>
      <c r="C59" s="17"/>
      <c r="D59" s="75">
        <f t="shared" si="2"/>
        <v>0</v>
      </c>
      <c r="E59" s="170">
        <f t="shared" si="3"/>
        <v>0</v>
      </c>
      <c r="F59" s="85">
        <f t="shared" si="4"/>
        <v>0</v>
      </c>
      <c r="G59" s="76"/>
      <c r="H59" s="60"/>
      <c r="I59" s="76"/>
      <c r="J59" s="60"/>
      <c r="K59" s="76"/>
      <c r="L59" s="60"/>
      <c r="M59" s="76"/>
      <c r="N59" s="60"/>
      <c r="O59" s="76"/>
      <c r="P59" s="60"/>
      <c r="Q59" s="76"/>
      <c r="R59" s="60"/>
      <c r="S59" s="76"/>
      <c r="T59" s="60"/>
      <c r="U59" s="76"/>
      <c r="V59" s="60"/>
      <c r="W59" s="76"/>
      <c r="X59" s="60"/>
      <c r="Y59" s="76"/>
      <c r="Z59" s="60"/>
      <c r="AA59" s="76"/>
      <c r="AB59" s="60"/>
      <c r="AC59" s="76"/>
      <c r="AD59" s="60"/>
      <c r="AE59" s="76"/>
      <c r="AF59" s="60"/>
      <c r="AG59" s="76"/>
      <c r="AH59" s="60"/>
      <c r="AI59" s="76"/>
      <c r="AJ59" s="60"/>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row>
    <row r="60" spans="1:143" x14ac:dyDescent="0.25">
      <c r="A60" s="5"/>
      <c r="B60" s="15"/>
      <c r="C60" s="17"/>
      <c r="D60" s="75">
        <f t="shared" si="2"/>
        <v>0</v>
      </c>
      <c r="E60" s="170">
        <f t="shared" si="3"/>
        <v>0</v>
      </c>
      <c r="F60" s="85">
        <f t="shared" si="4"/>
        <v>0</v>
      </c>
      <c r="G60" s="76"/>
      <c r="H60" s="60"/>
      <c r="I60" s="76"/>
      <c r="J60" s="60"/>
      <c r="K60" s="76"/>
      <c r="L60" s="60"/>
      <c r="M60" s="76"/>
      <c r="N60" s="60"/>
      <c r="O60" s="76"/>
      <c r="P60" s="60"/>
      <c r="Q60" s="76"/>
      <c r="R60" s="60"/>
      <c r="S60" s="76"/>
      <c r="T60" s="60"/>
      <c r="U60" s="76"/>
      <c r="V60" s="60"/>
      <c r="W60" s="76"/>
      <c r="X60" s="60"/>
      <c r="Y60" s="76"/>
      <c r="Z60" s="60"/>
      <c r="AA60" s="76"/>
      <c r="AB60" s="60"/>
      <c r="AC60" s="76"/>
      <c r="AD60" s="60"/>
      <c r="AE60" s="76"/>
      <c r="AF60" s="60"/>
      <c r="AG60" s="76"/>
      <c r="AH60" s="60"/>
      <c r="AI60" s="76"/>
      <c r="AJ60" s="60"/>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row>
    <row r="61" spans="1:143" x14ac:dyDescent="0.25">
      <c r="A61" s="5"/>
      <c r="B61" s="15"/>
      <c r="C61" s="17"/>
      <c r="D61" s="75">
        <f t="shared" si="2"/>
        <v>0</v>
      </c>
      <c r="E61" s="170">
        <f t="shared" si="3"/>
        <v>0</v>
      </c>
      <c r="F61" s="85">
        <f t="shared" si="4"/>
        <v>0</v>
      </c>
      <c r="G61" s="76"/>
      <c r="H61" s="60"/>
      <c r="I61" s="76"/>
      <c r="J61" s="60"/>
      <c r="K61" s="76"/>
      <c r="L61" s="60"/>
      <c r="M61" s="76"/>
      <c r="N61" s="60"/>
      <c r="O61" s="76"/>
      <c r="P61" s="60"/>
      <c r="Q61" s="76"/>
      <c r="R61" s="60"/>
      <c r="S61" s="76"/>
      <c r="T61" s="60"/>
      <c r="U61" s="76"/>
      <c r="V61" s="60"/>
      <c r="W61" s="76"/>
      <c r="X61" s="60"/>
      <c r="Y61" s="76"/>
      <c r="Z61" s="60"/>
      <c r="AA61" s="76"/>
      <c r="AB61" s="60"/>
      <c r="AC61" s="76"/>
      <c r="AD61" s="60"/>
      <c r="AE61" s="76"/>
      <c r="AF61" s="60"/>
      <c r="AG61" s="76"/>
      <c r="AH61" s="60"/>
      <c r="AI61" s="76"/>
      <c r="AJ61" s="60"/>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row>
    <row r="62" spans="1:143" x14ac:dyDescent="0.25">
      <c r="A62" s="5"/>
      <c r="B62" s="15"/>
      <c r="C62" s="17"/>
      <c r="D62" s="75">
        <f t="shared" si="2"/>
        <v>0</v>
      </c>
      <c r="E62" s="170">
        <f t="shared" si="3"/>
        <v>0</v>
      </c>
      <c r="F62" s="85">
        <f t="shared" si="4"/>
        <v>0</v>
      </c>
      <c r="G62" s="76"/>
      <c r="H62" s="60"/>
      <c r="I62" s="76"/>
      <c r="J62" s="60"/>
      <c r="K62" s="76"/>
      <c r="L62" s="60"/>
      <c r="M62" s="76"/>
      <c r="N62" s="60"/>
      <c r="O62" s="76"/>
      <c r="P62" s="60"/>
      <c r="Q62" s="76"/>
      <c r="R62" s="60"/>
      <c r="S62" s="76"/>
      <c r="T62" s="60"/>
      <c r="U62" s="76"/>
      <c r="V62" s="60"/>
      <c r="W62" s="76"/>
      <c r="X62" s="60"/>
      <c r="Y62" s="76"/>
      <c r="Z62" s="60"/>
      <c r="AA62" s="76"/>
      <c r="AB62" s="60"/>
      <c r="AC62" s="76"/>
      <c r="AD62" s="60"/>
      <c r="AE62" s="76"/>
      <c r="AF62" s="60"/>
      <c r="AG62" s="76"/>
      <c r="AH62" s="60"/>
      <c r="AI62" s="76"/>
      <c r="AJ62" s="60"/>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row>
    <row r="63" spans="1:143" x14ac:dyDescent="0.25">
      <c r="A63" s="5"/>
      <c r="B63" s="15"/>
      <c r="C63" s="17"/>
      <c r="D63" s="75">
        <f t="shared" si="2"/>
        <v>0</v>
      </c>
      <c r="E63" s="170">
        <f t="shared" si="3"/>
        <v>0</v>
      </c>
      <c r="F63" s="85">
        <f t="shared" si="4"/>
        <v>0</v>
      </c>
      <c r="G63" s="76"/>
      <c r="H63" s="60"/>
      <c r="I63" s="76"/>
      <c r="J63" s="60"/>
      <c r="K63" s="76"/>
      <c r="L63" s="60"/>
      <c r="M63" s="76"/>
      <c r="N63" s="60"/>
      <c r="O63" s="76"/>
      <c r="P63" s="60"/>
      <c r="Q63" s="76"/>
      <c r="R63" s="60"/>
      <c r="S63" s="76"/>
      <c r="T63" s="60"/>
      <c r="U63" s="76"/>
      <c r="V63" s="60"/>
      <c r="W63" s="76"/>
      <c r="X63" s="60"/>
      <c r="Y63" s="76"/>
      <c r="Z63" s="60"/>
      <c r="AA63" s="76"/>
      <c r="AB63" s="60"/>
      <c r="AC63" s="76"/>
      <c r="AD63" s="60"/>
      <c r="AE63" s="76"/>
      <c r="AF63" s="60"/>
      <c r="AG63" s="76"/>
      <c r="AH63" s="60"/>
      <c r="AI63" s="76"/>
      <c r="AJ63" s="60"/>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row>
    <row r="64" spans="1:143" x14ac:dyDescent="0.25">
      <c r="A64" s="5"/>
      <c r="B64" s="15"/>
      <c r="C64" s="17"/>
      <c r="D64" s="75">
        <f t="shared" si="2"/>
        <v>0</v>
      </c>
      <c r="E64" s="170">
        <f t="shared" si="3"/>
        <v>0</v>
      </c>
      <c r="F64" s="85">
        <f t="shared" si="4"/>
        <v>0</v>
      </c>
      <c r="G64" s="76"/>
      <c r="H64" s="60"/>
      <c r="I64" s="76"/>
      <c r="J64" s="60"/>
      <c r="K64" s="76"/>
      <c r="L64" s="60"/>
      <c r="M64" s="76"/>
      <c r="N64" s="60"/>
      <c r="O64" s="76"/>
      <c r="P64" s="60"/>
      <c r="Q64" s="76"/>
      <c r="R64" s="60"/>
      <c r="S64" s="76"/>
      <c r="T64" s="60"/>
      <c r="U64" s="76"/>
      <c r="V64" s="60"/>
      <c r="W64" s="76"/>
      <c r="X64" s="60"/>
      <c r="Y64" s="76"/>
      <c r="Z64" s="60"/>
      <c r="AA64" s="76"/>
      <c r="AB64" s="60"/>
      <c r="AC64" s="76"/>
      <c r="AD64" s="60"/>
      <c r="AE64" s="76"/>
      <c r="AF64" s="60"/>
      <c r="AG64" s="76"/>
      <c r="AH64" s="60"/>
      <c r="AI64" s="76"/>
      <c r="AJ64" s="60"/>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row>
    <row r="65" spans="1:143" x14ac:dyDescent="0.25">
      <c r="A65" s="5"/>
      <c r="B65" s="15"/>
      <c r="C65" s="17"/>
      <c r="D65" s="75">
        <f t="shared" si="2"/>
        <v>0</v>
      </c>
      <c r="E65" s="170">
        <f t="shared" si="3"/>
        <v>0</v>
      </c>
      <c r="F65" s="85">
        <f t="shared" si="4"/>
        <v>0</v>
      </c>
      <c r="G65" s="76"/>
      <c r="H65" s="60"/>
      <c r="I65" s="76"/>
      <c r="J65" s="60"/>
      <c r="K65" s="76"/>
      <c r="L65" s="60"/>
      <c r="M65" s="76"/>
      <c r="N65" s="60"/>
      <c r="O65" s="76"/>
      <c r="P65" s="60"/>
      <c r="Q65" s="76"/>
      <c r="R65" s="60"/>
      <c r="S65" s="76"/>
      <c r="T65" s="60"/>
      <c r="U65" s="76"/>
      <c r="V65" s="60"/>
      <c r="W65" s="76"/>
      <c r="X65" s="60"/>
      <c r="Y65" s="76"/>
      <c r="Z65" s="60"/>
      <c r="AA65" s="76"/>
      <c r="AB65" s="60"/>
      <c r="AC65" s="76"/>
      <c r="AD65" s="60"/>
      <c r="AE65" s="76"/>
      <c r="AF65" s="60"/>
      <c r="AG65" s="76"/>
      <c r="AH65" s="60"/>
      <c r="AI65" s="76"/>
      <c r="AJ65" s="60"/>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row>
    <row r="66" spans="1:143" x14ac:dyDescent="0.25">
      <c r="A66" s="5"/>
      <c r="B66" s="15"/>
      <c r="C66" s="17"/>
      <c r="D66" s="75">
        <f t="shared" si="2"/>
        <v>0</v>
      </c>
      <c r="E66" s="170">
        <f t="shared" si="3"/>
        <v>0</v>
      </c>
      <c r="F66" s="85">
        <f t="shared" si="4"/>
        <v>0</v>
      </c>
      <c r="G66" s="76"/>
      <c r="H66" s="60"/>
      <c r="I66" s="76"/>
      <c r="J66" s="60"/>
      <c r="K66" s="76"/>
      <c r="L66" s="60"/>
      <c r="M66" s="76"/>
      <c r="N66" s="60"/>
      <c r="O66" s="76"/>
      <c r="P66" s="60"/>
      <c r="Q66" s="76"/>
      <c r="R66" s="60"/>
      <c r="S66" s="76"/>
      <c r="T66" s="60"/>
      <c r="U66" s="76"/>
      <c r="V66" s="60"/>
      <c r="W66" s="76"/>
      <c r="X66" s="60"/>
      <c r="Y66" s="76"/>
      <c r="Z66" s="60"/>
      <c r="AA66" s="76"/>
      <c r="AB66" s="60"/>
      <c r="AC66" s="76"/>
      <c r="AD66" s="60"/>
      <c r="AE66" s="76"/>
      <c r="AF66" s="60"/>
      <c r="AG66" s="76"/>
      <c r="AH66" s="60"/>
      <c r="AI66" s="76"/>
      <c r="AJ66" s="60"/>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row>
    <row r="67" spans="1:143" x14ac:dyDescent="0.25">
      <c r="A67" s="5"/>
      <c r="B67" s="15"/>
      <c r="C67" s="17"/>
      <c r="D67" s="75">
        <f t="shared" si="2"/>
        <v>0</v>
      </c>
      <c r="E67" s="170">
        <f t="shared" si="3"/>
        <v>0</v>
      </c>
      <c r="F67" s="85">
        <f t="shared" si="4"/>
        <v>0</v>
      </c>
      <c r="G67" s="76"/>
      <c r="H67" s="60"/>
      <c r="I67" s="76"/>
      <c r="J67" s="60"/>
      <c r="K67" s="76"/>
      <c r="L67" s="60"/>
      <c r="M67" s="76"/>
      <c r="N67" s="60"/>
      <c r="O67" s="76"/>
      <c r="P67" s="60"/>
      <c r="Q67" s="76"/>
      <c r="R67" s="60"/>
      <c r="S67" s="76"/>
      <c r="T67" s="60"/>
      <c r="U67" s="76"/>
      <c r="V67" s="60"/>
      <c r="W67" s="76"/>
      <c r="X67" s="60"/>
      <c r="Y67" s="76"/>
      <c r="Z67" s="60"/>
      <c r="AA67" s="76"/>
      <c r="AB67" s="60"/>
      <c r="AC67" s="76"/>
      <c r="AD67" s="60"/>
      <c r="AE67" s="76"/>
      <c r="AF67" s="60"/>
      <c r="AG67" s="76"/>
      <c r="AH67" s="60"/>
      <c r="AI67" s="76"/>
      <c r="AJ67" s="60"/>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row>
    <row r="68" spans="1:143" x14ac:dyDescent="0.25">
      <c r="A68" s="5"/>
      <c r="B68" s="15"/>
      <c r="C68" s="17"/>
      <c r="D68" s="75">
        <f t="shared" si="2"/>
        <v>0</v>
      </c>
      <c r="E68" s="170">
        <f t="shared" si="3"/>
        <v>0</v>
      </c>
      <c r="F68" s="85">
        <f t="shared" si="4"/>
        <v>0</v>
      </c>
      <c r="G68" s="76"/>
      <c r="H68" s="60"/>
      <c r="I68" s="76"/>
      <c r="J68" s="60"/>
      <c r="K68" s="76"/>
      <c r="L68" s="60"/>
      <c r="M68" s="76"/>
      <c r="N68" s="60"/>
      <c r="O68" s="76"/>
      <c r="P68" s="60"/>
      <c r="Q68" s="76"/>
      <c r="R68" s="60"/>
      <c r="S68" s="76"/>
      <c r="T68" s="60"/>
      <c r="U68" s="76"/>
      <c r="V68" s="60"/>
      <c r="W68" s="76"/>
      <c r="X68" s="60"/>
      <c r="Y68" s="76"/>
      <c r="Z68" s="60"/>
      <c r="AA68" s="76"/>
      <c r="AB68" s="60"/>
      <c r="AC68" s="76"/>
      <c r="AD68" s="60"/>
      <c r="AE68" s="76"/>
      <c r="AF68" s="60"/>
      <c r="AG68" s="76"/>
      <c r="AH68" s="60"/>
      <c r="AI68" s="76"/>
      <c r="AJ68" s="60"/>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row>
    <row r="69" spans="1:143" x14ac:dyDescent="0.25">
      <c r="A69" s="5"/>
      <c r="B69" s="15"/>
      <c r="C69" s="17"/>
      <c r="D69" s="75">
        <f t="shared" si="2"/>
        <v>0</v>
      </c>
      <c r="E69" s="170">
        <f t="shared" si="3"/>
        <v>0</v>
      </c>
      <c r="F69" s="85">
        <f t="shared" si="4"/>
        <v>0</v>
      </c>
      <c r="G69" s="76"/>
      <c r="H69" s="60"/>
      <c r="I69" s="76"/>
      <c r="J69" s="60"/>
      <c r="K69" s="76"/>
      <c r="L69" s="60"/>
      <c r="M69" s="76"/>
      <c r="N69" s="60"/>
      <c r="O69" s="76"/>
      <c r="P69" s="60"/>
      <c r="Q69" s="76"/>
      <c r="R69" s="60"/>
      <c r="S69" s="76"/>
      <c r="T69" s="60"/>
      <c r="U69" s="76"/>
      <c r="V69" s="60"/>
      <c r="W69" s="76"/>
      <c r="X69" s="60"/>
      <c r="Y69" s="76"/>
      <c r="Z69" s="60"/>
      <c r="AA69" s="76"/>
      <c r="AB69" s="60"/>
      <c r="AC69" s="76"/>
      <c r="AD69" s="60"/>
      <c r="AE69" s="76"/>
      <c r="AF69" s="60"/>
      <c r="AG69" s="76"/>
      <c r="AH69" s="60"/>
      <c r="AI69" s="76"/>
      <c r="AJ69" s="60"/>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row>
    <row r="70" spans="1:143" x14ac:dyDescent="0.25">
      <c r="A70" s="5"/>
      <c r="B70" s="15"/>
      <c r="C70" s="17"/>
      <c r="D70" s="75">
        <f t="shared" si="2"/>
        <v>0</v>
      </c>
      <c r="E70" s="170">
        <f t="shared" si="3"/>
        <v>0</v>
      </c>
      <c r="F70" s="85">
        <f t="shared" si="4"/>
        <v>0</v>
      </c>
      <c r="G70" s="76"/>
      <c r="H70" s="60"/>
      <c r="I70" s="76"/>
      <c r="J70" s="60"/>
      <c r="K70" s="76"/>
      <c r="L70" s="60"/>
      <c r="M70" s="76"/>
      <c r="N70" s="60"/>
      <c r="O70" s="76"/>
      <c r="P70" s="60"/>
      <c r="Q70" s="76"/>
      <c r="R70" s="60"/>
      <c r="S70" s="76"/>
      <c r="T70" s="60"/>
      <c r="U70" s="76"/>
      <c r="V70" s="60"/>
      <c r="W70" s="76"/>
      <c r="X70" s="60"/>
      <c r="Y70" s="76"/>
      <c r="Z70" s="60"/>
      <c r="AA70" s="76"/>
      <c r="AB70" s="60"/>
      <c r="AC70" s="76"/>
      <c r="AD70" s="60"/>
      <c r="AE70" s="76"/>
      <c r="AF70" s="60"/>
      <c r="AG70" s="76"/>
      <c r="AH70" s="60"/>
      <c r="AI70" s="76"/>
      <c r="AJ70" s="60"/>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row>
    <row r="71" spans="1:143" x14ac:dyDescent="0.25">
      <c r="A71" s="5"/>
      <c r="B71" s="15"/>
      <c r="C71" s="17"/>
      <c r="D71" s="77">
        <f t="shared" si="2"/>
        <v>0</v>
      </c>
      <c r="E71" s="171">
        <f t="shared" si="3"/>
        <v>0</v>
      </c>
      <c r="F71" s="86">
        <f t="shared" si="4"/>
        <v>0</v>
      </c>
      <c r="G71" s="78"/>
      <c r="H71" s="63"/>
      <c r="I71" s="78"/>
      <c r="J71" s="63"/>
      <c r="K71" s="78"/>
      <c r="L71" s="63"/>
      <c r="M71" s="78"/>
      <c r="N71" s="63"/>
      <c r="O71" s="78"/>
      <c r="P71" s="63"/>
      <c r="Q71" s="78"/>
      <c r="R71" s="63"/>
      <c r="S71" s="78"/>
      <c r="T71" s="63"/>
      <c r="U71" s="78"/>
      <c r="V71" s="63"/>
      <c r="W71" s="78"/>
      <c r="X71" s="63"/>
      <c r="Y71" s="78"/>
      <c r="Z71" s="63"/>
      <c r="AA71" s="78"/>
      <c r="AB71" s="63"/>
      <c r="AC71" s="78"/>
      <c r="AD71" s="63"/>
      <c r="AE71" s="78"/>
      <c r="AF71" s="63"/>
      <c r="AG71" s="78"/>
      <c r="AH71" s="63"/>
      <c r="AI71" s="78"/>
      <c r="AJ71" s="6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row>
    <row r="72" spans="1:143" x14ac:dyDescent="0.25">
      <c r="A72" s="3"/>
      <c r="B72" s="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row>
    <row r="73" spans="1:143" x14ac:dyDescent="0.25">
      <c r="A73" s="3"/>
      <c r="B73" s="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row>
    <row r="74" spans="1:143" x14ac:dyDescent="0.25">
      <c r="A74" s="3"/>
      <c r="B74" s="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row>
    <row r="75" spans="1:143" x14ac:dyDescent="0.25">
      <c r="A75" s="100" t="s">
        <v>89</v>
      </c>
      <c r="B75" s="203" t="s">
        <v>105</v>
      </c>
      <c r="C75" s="203"/>
      <c r="D75" s="47">
        <f>SUM(G75:AJ75)</f>
        <v>1210926</v>
      </c>
      <c r="E75" s="46">
        <f>D75/$D$14</f>
        <v>8.6073678738047221E-2</v>
      </c>
      <c r="F75" s="97"/>
      <c r="G75" s="23">
        <f t="shared" ref="G75:P84" si="5">SUMIF($A$15:$A$71,$A75,G$15:G$71)</f>
        <v>173269</v>
      </c>
      <c r="H75" s="9">
        <f t="shared" si="5"/>
        <v>213417</v>
      </c>
      <c r="I75" s="9">
        <f t="shared" si="5"/>
        <v>188942</v>
      </c>
      <c r="J75" s="9">
        <f t="shared" si="5"/>
        <v>214267</v>
      </c>
      <c r="K75" s="9">
        <f t="shared" si="5"/>
        <v>87018</v>
      </c>
      <c r="L75" s="9">
        <f t="shared" si="5"/>
        <v>138021</v>
      </c>
      <c r="M75" s="9">
        <f t="shared" si="5"/>
        <v>195992</v>
      </c>
      <c r="N75" s="9">
        <f t="shared" si="5"/>
        <v>0</v>
      </c>
      <c r="O75" s="9">
        <f t="shared" si="5"/>
        <v>0</v>
      </c>
      <c r="P75" s="9">
        <f t="shared" si="5"/>
        <v>0</v>
      </c>
      <c r="Q75" s="9">
        <f t="shared" ref="Q75:Z84" si="6">SUMIF($A$15:$A$71,$A75,Q$15:Q$71)</f>
        <v>0</v>
      </c>
      <c r="R75" s="9">
        <f t="shared" si="6"/>
        <v>0</v>
      </c>
      <c r="S75" s="9">
        <f t="shared" si="6"/>
        <v>0</v>
      </c>
      <c r="T75" s="9">
        <f t="shared" si="6"/>
        <v>0</v>
      </c>
      <c r="U75" s="9">
        <f t="shared" si="6"/>
        <v>0</v>
      </c>
      <c r="V75" s="9">
        <f t="shared" si="6"/>
        <v>0</v>
      </c>
      <c r="W75" s="9">
        <f t="shared" si="6"/>
        <v>0</v>
      </c>
      <c r="X75" s="9">
        <f t="shared" si="6"/>
        <v>0</v>
      </c>
      <c r="Y75" s="9">
        <f t="shared" si="6"/>
        <v>0</v>
      </c>
      <c r="Z75" s="9">
        <f t="shared" si="6"/>
        <v>0</v>
      </c>
      <c r="AA75" s="9">
        <f t="shared" ref="AA75:AJ84" si="7">SUMIF($A$15:$A$71,$A75,AA$15:AA$71)</f>
        <v>0</v>
      </c>
      <c r="AB75" s="9">
        <f t="shared" si="7"/>
        <v>0</v>
      </c>
      <c r="AC75" s="9">
        <f t="shared" si="7"/>
        <v>0</v>
      </c>
      <c r="AD75" s="9">
        <f t="shared" si="7"/>
        <v>0</v>
      </c>
      <c r="AE75" s="9">
        <f t="shared" si="7"/>
        <v>0</v>
      </c>
      <c r="AF75" s="9">
        <f t="shared" si="7"/>
        <v>0</v>
      </c>
      <c r="AG75" s="9">
        <f t="shared" si="7"/>
        <v>0</v>
      </c>
      <c r="AH75" s="9">
        <f t="shared" si="7"/>
        <v>0</v>
      </c>
      <c r="AI75" s="9">
        <f t="shared" si="7"/>
        <v>0</v>
      </c>
      <c r="AJ75" s="9">
        <f t="shared" si="7"/>
        <v>0</v>
      </c>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row>
    <row r="76" spans="1:143" x14ac:dyDescent="0.25">
      <c r="A76" s="101" t="s">
        <v>97</v>
      </c>
      <c r="B76" s="203" t="s">
        <v>98</v>
      </c>
      <c r="C76" s="203"/>
      <c r="D76" s="48">
        <f t="shared" ref="D76:D84" si="8">SUM(G76:AJ76)</f>
        <v>4581034</v>
      </c>
      <c r="E76" s="49">
        <f t="shared" ref="E76:E84" si="9">D76/$D$14</f>
        <v>0.32562390171164168</v>
      </c>
      <c r="F76" s="98"/>
      <c r="G76" s="24">
        <f t="shared" si="5"/>
        <v>660000</v>
      </c>
      <c r="H76" s="10">
        <f t="shared" si="5"/>
        <v>628506</v>
      </c>
      <c r="I76" s="10">
        <f t="shared" si="5"/>
        <v>908000</v>
      </c>
      <c r="J76" s="10">
        <f t="shared" si="5"/>
        <v>438200</v>
      </c>
      <c r="K76" s="10">
        <f t="shared" si="5"/>
        <v>174798</v>
      </c>
      <c r="L76" s="10">
        <f t="shared" si="5"/>
        <v>1276007</v>
      </c>
      <c r="M76" s="10">
        <f t="shared" si="5"/>
        <v>495523</v>
      </c>
      <c r="N76" s="10">
        <f t="shared" si="5"/>
        <v>0</v>
      </c>
      <c r="O76" s="10">
        <f t="shared" si="5"/>
        <v>0</v>
      </c>
      <c r="P76" s="10">
        <f t="shared" si="5"/>
        <v>0</v>
      </c>
      <c r="Q76" s="10">
        <f t="shared" si="6"/>
        <v>0</v>
      </c>
      <c r="R76" s="10">
        <f t="shared" si="6"/>
        <v>0</v>
      </c>
      <c r="S76" s="10">
        <f t="shared" si="6"/>
        <v>0</v>
      </c>
      <c r="T76" s="10">
        <f t="shared" si="6"/>
        <v>0</v>
      </c>
      <c r="U76" s="10">
        <f t="shared" si="6"/>
        <v>0</v>
      </c>
      <c r="V76" s="10">
        <f t="shared" si="6"/>
        <v>0</v>
      </c>
      <c r="W76" s="10">
        <f t="shared" si="6"/>
        <v>0</v>
      </c>
      <c r="X76" s="10">
        <f t="shared" si="6"/>
        <v>0</v>
      </c>
      <c r="Y76" s="10">
        <f t="shared" si="6"/>
        <v>0</v>
      </c>
      <c r="Z76" s="10">
        <f t="shared" si="6"/>
        <v>0</v>
      </c>
      <c r="AA76" s="10">
        <f t="shared" si="7"/>
        <v>0</v>
      </c>
      <c r="AB76" s="10">
        <f t="shared" si="7"/>
        <v>0</v>
      </c>
      <c r="AC76" s="10">
        <f t="shared" si="7"/>
        <v>0</v>
      </c>
      <c r="AD76" s="10">
        <f t="shared" si="7"/>
        <v>0</v>
      </c>
      <c r="AE76" s="10">
        <f t="shared" si="7"/>
        <v>0</v>
      </c>
      <c r="AF76" s="10">
        <f t="shared" si="7"/>
        <v>0</v>
      </c>
      <c r="AG76" s="10">
        <f t="shared" si="7"/>
        <v>0</v>
      </c>
      <c r="AH76" s="10">
        <f t="shared" si="7"/>
        <v>0</v>
      </c>
      <c r="AI76" s="10">
        <f t="shared" si="7"/>
        <v>0</v>
      </c>
      <c r="AJ76" s="10">
        <f t="shared" si="7"/>
        <v>0</v>
      </c>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row>
    <row r="77" spans="1:143" x14ac:dyDescent="0.25">
      <c r="A77" s="102" t="s">
        <v>90</v>
      </c>
      <c r="B77" s="203" t="s">
        <v>99</v>
      </c>
      <c r="C77" s="203"/>
      <c r="D77" s="48">
        <f t="shared" si="8"/>
        <v>2129573</v>
      </c>
      <c r="E77" s="49">
        <f t="shared" si="9"/>
        <v>0.15137191062973249</v>
      </c>
      <c r="F77" s="98"/>
      <c r="G77" s="24">
        <f t="shared" si="5"/>
        <v>275220</v>
      </c>
      <c r="H77" s="10">
        <f t="shared" si="5"/>
        <v>398582</v>
      </c>
      <c r="I77" s="10">
        <f t="shared" si="5"/>
        <v>373247</v>
      </c>
      <c r="J77" s="10">
        <f t="shared" si="5"/>
        <v>154349</v>
      </c>
      <c r="K77" s="10">
        <f t="shared" si="5"/>
        <v>204169</v>
      </c>
      <c r="L77" s="10">
        <f t="shared" si="5"/>
        <v>491340</v>
      </c>
      <c r="M77" s="10">
        <f t="shared" si="5"/>
        <v>232666</v>
      </c>
      <c r="N77" s="10">
        <f t="shared" si="5"/>
        <v>0</v>
      </c>
      <c r="O77" s="10">
        <f t="shared" si="5"/>
        <v>0</v>
      </c>
      <c r="P77" s="10">
        <f t="shared" si="5"/>
        <v>0</v>
      </c>
      <c r="Q77" s="10">
        <f t="shared" si="6"/>
        <v>0</v>
      </c>
      <c r="R77" s="10">
        <f t="shared" si="6"/>
        <v>0</v>
      </c>
      <c r="S77" s="10">
        <f t="shared" si="6"/>
        <v>0</v>
      </c>
      <c r="T77" s="10">
        <f t="shared" si="6"/>
        <v>0</v>
      </c>
      <c r="U77" s="10">
        <f t="shared" si="6"/>
        <v>0</v>
      </c>
      <c r="V77" s="10">
        <f t="shared" si="6"/>
        <v>0</v>
      </c>
      <c r="W77" s="10">
        <f t="shared" si="6"/>
        <v>0</v>
      </c>
      <c r="X77" s="10">
        <f t="shared" si="6"/>
        <v>0</v>
      </c>
      <c r="Y77" s="10">
        <f t="shared" si="6"/>
        <v>0</v>
      </c>
      <c r="Z77" s="10">
        <f t="shared" si="6"/>
        <v>0</v>
      </c>
      <c r="AA77" s="10">
        <f t="shared" si="7"/>
        <v>0</v>
      </c>
      <c r="AB77" s="10">
        <f t="shared" si="7"/>
        <v>0</v>
      </c>
      <c r="AC77" s="10">
        <f t="shared" si="7"/>
        <v>0</v>
      </c>
      <c r="AD77" s="10">
        <f t="shared" si="7"/>
        <v>0</v>
      </c>
      <c r="AE77" s="10">
        <f t="shared" si="7"/>
        <v>0</v>
      </c>
      <c r="AF77" s="10">
        <f t="shared" si="7"/>
        <v>0</v>
      </c>
      <c r="AG77" s="10">
        <f t="shared" si="7"/>
        <v>0</v>
      </c>
      <c r="AH77" s="10">
        <f t="shared" si="7"/>
        <v>0</v>
      </c>
      <c r="AI77" s="10">
        <f t="shared" si="7"/>
        <v>0</v>
      </c>
      <c r="AJ77" s="10">
        <f t="shared" si="7"/>
        <v>0</v>
      </c>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row>
    <row r="78" spans="1:143" x14ac:dyDescent="0.25">
      <c r="A78" s="103" t="s">
        <v>91</v>
      </c>
      <c r="B78" s="203" t="s">
        <v>100</v>
      </c>
      <c r="C78" s="203"/>
      <c r="D78" s="48">
        <f t="shared" si="8"/>
        <v>1734866</v>
      </c>
      <c r="E78" s="49">
        <f t="shared" si="9"/>
        <v>0.12331579199518469</v>
      </c>
      <c r="F78" s="98"/>
      <c r="G78" s="24">
        <f t="shared" si="5"/>
        <v>258201</v>
      </c>
      <c r="H78" s="10">
        <f t="shared" si="5"/>
        <v>288424</v>
      </c>
      <c r="I78" s="10">
        <f t="shared" si="5"/>
        <v>385044</v>
      </c>
      <c r="J78" s="10">
        <f t="shared" si="5"/>
        <v>155673</v>
      </c>
      <c r="K78" s="10">
        <f t="shared" si="5"/>
        <v>99791</v>
      </c>
      <c r="L78" s="10">
        <f t="shared" si="5"/>
        <v>365833</v>
      </c>
      <c r="M78" s="10">
        <f t="shared" si="5"/>
        <v>181900</v>
      </c>
      <c r="N78" s="10">
        <f t="shared" si="5"/>
        <v>0</v>
      </c>
      <c r="O78" s="10">
        <f t="shared" si="5"/>
        <v>0</v>
      </c>
      <c r="P78" s="10">
        <f t="shared" si="5"/>
        <v>0</v>
      </c>
      <c r="Q78" s="10">
        <f t="shared" si="6"/>
        <v>0</v>
      </c>
      <c r="R78" s="10">
        <f t="shared" si="6"/>
        <v>0</v>
      </c>
      <c r="S78" s="10">
        <f t="shared" si="6"/>
        <v>0</v>
      </c>
      <c r="T78" s="10">
        <f t="shared" si="6"/>
        <v>0</v>
      </c>
      <c r="U78" s="10">
        <f t="shared" si="6"/>
        <v>0</v>
      </c>
      <c r="V78" s="10">
        <f t="shared" si="6"/>
        <v>0</v>
      </c>
      <c r="W78" s="10">
        <f t="shared" si="6"/>
        <v>0</v>
      </c>
      <c r="X78" s="10">
        <f t="shared" si="6"/>
        <v>0</v>
      </c>
      <c r="Y78" s="10">
        <f t="shared" si="6"/>
        <v>0</v>
      </c>
      <c r="Z78" s="10">
        <f t="shared" si="6"/>
        <v>0</v>
      </c>
      <c r="AA78" s="10">
        <f t="shared" si="7"/>
        <v>0</v>
      </c>
      <c r="AB78" s="10">
        <f t="shared" si="7"/>
        <v>0</v>
      </c>
      <c r="AC78" s="10">
        <f t="shared" si="7"/>
        <v>0</v>
      </c>
      <c r="AD78" s="10">
        <f t="shared" si="7"/>
        <v>0</v>
      </c>
      <c r="AE78" s="10">
        <f t="shared" si="7"/>
        <v>0</v>
      </c>
      <c r="AF78" s="10">
        <f t="shared" si="7"/>
        <v>0</v>
      </c>
      <c r="AG78" s="10">
        <f t="shared" si="7"/>
        <v>0</v>
      </c>
      <c r="AH78" s="10">
        <f t="shared" si="7"/>
        <v>0</v>
      </c>
      <c r="AI78" s="10">
        <f t="shared" si="7"/>
        <v>0</v>
      </c>
      <c r="AJ78" s="10">
        <f t="shared" si="7"/>
        <v>0</v>
      </c>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row>
    <row r="79" spans="1:143" x14ac:dyDescent="0.25">
      <c r="A79" s="104" t="s">
        <v>92</v>
      </c>
      <c r="B79" s="203" t="s">
        <v>101</v>
      </c>
      <c r="C79" s="203"/>
      <c r="D79" s="48">
        <f t="shared" si="8"/>
        <v>1053730</v>
      </c>
      <c r="E79" s="49">
        <f t="shared" si="9"/>
        <v>7.4900049628666407E-2</v>
      </c>
      <c r="F79" s="98"/>
      <c r="G79" s="24">
        <f t="shared" si="5"/>
        <v>264395</v>
      </c>
      <c r="H79" s="10">
        <f t="shared" si="5"/>
        <v>97963</v>
      </c>
      <c r="I79" s="10">
        <f t="shared" si="5"/>
        <v>166739</v>
      </c>
      <c r="J79" s="10">
        <f t="shared" si="5"/>
        <v>108819</v>
      </c>
      <c r="K79" s="10">
        <f t="shared" si="5"/>
        <v>84799</v>
      </c>
      <c r="L79" s="10">
        <f t="shared" si="5"/>
        <v>253928</v>
      </c>
      <c r="M79" s="10">
        <f t="shared" si="5"/>
        <v>77087</v>
      </c>
      <c r="N79" s="10">
        <f t="shared" si="5"/>
        <v>0</v>
      </c>
      <c r="O79" s="10">
        <f t="shared" si="5"/>
        <v>0</v>
      </c>
      <c r="P79" s="10">
        <f t="shared" si="5"/>
        <v>0</v>
      </c>
      <c r="Q79" s="10">
        <f t="shared" si="6"/>
        <v>0</v>
      </c>
      <c r="R79" s="10">
        <f t="shared" si="6"/>
        <v>0</v>
      </c>
      <c r="S79" s="10">
        <f t="shared" si="6"/>
        <v>0</v>
      </c>
      <c r="T79" s="10">
        <f t="shared" si="6"/>
        <v>0</v>
      </c>
      <c r="U79" s="10">
        <f t="shared" si="6"/>
        <v>0</v>
      </c>
      <c r="V79" s="10">
        <f t="shared" si="6"/>
        <v>0</v>
      </c>
      <c r="W79" s="10">
        <f t="shared" si="6"/>
        <v>0</v>
      </c>
      <c r="X79" s="10">
        <f t="shared" si="6"/>
        <v>0</v>
      </c>
      <c r="Y79" s="10">
        <f t="shared" si="6"/>
        <v>0</v>
      </c>
      <c r="Z79" s="10">
        <f t="shared" si="6"/>
        <v>0</v>
      </c>
      <c r="AA79" s="10">
        <f t="shared" si="7"/>
        <v>0</v>
      </c>
      <c r="AB79" s="10">
        <f t="shared" si="7"/>
        <v>0</v>
      </c>
      <c r="AC79" s="10">
        <f t="shared" si="7"/>
        <v>0</v>
      </c>
      <c r="AD79" s="10">
        <f t="shared" si="7"/>
        <v>0</v>
      </c>
      <c r="AE79" s="10">
        <f t="shared" si="7"/>
        <v>0</v>
      </c>
      <c r="AF79" s="10">
        <f t="shared" si="7"/>
        <v>0</v>
      </c>
      <c r="AG79" s="10">
        <f t="shared" si="7"/>
        <v>0</v>
      </c>
      <c r="AH79" s="10">
        <f t="shared" si="7"/>
        <v>0</v>
      </c>
      <c r="AI79" s="10">
        <f t="shared" si="7"/>
        <v>0</v>
      </c>
      <c r="AJ79" s="10">
        <f t="shared" si="7"/>
        <v>0</v>
      </c>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row>
    <row r="80" spans="1:143" x14ac:dyDescent="0.25">
      <c r="A80" s="106" t="s">
        <v>93</v>
      </c>
      <c r="B80" s="203" t="s">
        <v>102</v>
      </c>
      <c r="C80" s="203"/>
      <c r="D80" s="48">
        <f t="shared" si="8"/>
        <v>1012247</v>
      </c>
      <c r="E80" s="49">
        <f t="shared" si="9"/>
        <v>7.1951401721948388E-2</v>
      </c>
      <c r="F80" s="98"/>
      <c r="G80" s="24">
        <f t="shared" si="5"/>
        <v>141736</v>
      </c>
      <c r="H80" s="10">
        <f t="shared" si="5"/>
        <v>131921</v>
      </c>
      <c r="I80" s="10">
        <f t="shared" si="5"/>
        <v>196051</v>
      </c>
      <c r="J80" s="10">
        <f t="shared" si="5"/>
        <v>137064</v>
      </c>
      <c r="K80" s="10">
        <f t="shared" si="5"/>
        <v>63124</v>
      </c>
      <c r="L80" s="10">
        <f t="shared" si="5"/>
        <v>236495</v>
      </c>
      <c r="M80" s="10">
        <f t="shared" si="5"/>
        <v>105856</v>
      </c>
      <c r="N80" s="10">
        <f t="shared" si="5"/>
        <v>0</v>
      </c>
      <c r="O80" s="10">
        <f t="shared" si="5"/>
        <v>0</v>
      </c>
      <c r="P80" s="10">
        <f t="shared" si="5"/>
        <v>0</v>
      </c>
      <c r="Q80" s="10">
        <f t="shared" si="6"/>
        <v>0</v>
      </c>
      <c r="R80" s="10">
        <f t="shared" si="6"/>
        <v>0</v>
      </c>
      <c r="S80" s="10">
        <f t="shared" si="6"/>
        <v>0</v>
      </c>
      <c r="T80" s="10">
        <f t="shared" si="6"/>
        <v>0</v>
      </c>
      <c r="U80" s="10">
        <f t="shared" si="6"/>
        <v>0</v>
      </c>
      <c r="V80" s="10">
        <f t="shared" si="6"/>
        <v>0</v>
      </c>
      <c r="W80" s="10">
        <f t="shared" si="6"/>
        <v>0</v>
      </c>
      <c r="X80" s="10">
        <f t="shared" si="6"/>
        <v>0</v>
      </c>
      <c r="Y80" s="10">
        <f t="shared" si="6"/>
        <v>0</v>
      </c>
      <c r="Z80" s="10">
        <f t="shared" si="6"/>
        <v>0</v>
      </c>
      <c r="AA80" s="10">
        <f t="shared" si="7"/>
        <v>0</v>
      </c>
      <c r="AB80" s="10">
        <f t="shared" si="7"/>
        <v>0</v>
      </c>
      <c r="AC80" s="10">
        <f t="shared" si="7"/>
        <v>0</v>
      </c>
      <c r="AD80" s="10">
        <f t="shared" si="7"/>
        <v>0</v>
      </c>
      <c r="AE80" s="10">
        <f t="shared" si="7"/>
        <v>0</v>
      </c>
      <c r="AF80" s="10">
        <f t="shared" si="7"/>
        <v>0</v>
      </c>
      <c r="AG80" s="10">
        <f t="shared" si="7"/>
        <v>0</v>
      </c>
      <c r="AH80" s="10">
        <f t="shared" si="7"/>
        <v>0</v>
      </c>
      <c r="AI80" s="10">
        <f t="shared" si="7"/>
        <v>0</v>
      </c>
      <c r="AJ80" s="10">
        <f t="shared" si="7"/>
        <v>0</v>
      </c>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row>
    <row r="81" spans="1:143" x14ac:dyDescent="0.25">
      <c r="A81" s="108" t="s">
        <v>94</v>
      </c>
      <c r="B81" s="203" t="s">
        <v>20</v>
      </c>
      <c r="C81" s="203"/>
      <c r="D81" s="48">
        <f t="shared" si="8"/>
        <v>764316</v>
      </c>
      <c r="E81" s="49">
        <f t="shared" si="9"/>
        <v>5.4328249487044872E-2</v>
      </c>
      <c r="F81" s="98"/>
      <c r="G81" s="24">
        <f t="shared" si="5"/>
        <v>106484</v>
      </c>
      <c r="H81" s="10">
        <f t="shared" si="5"/>
        <v>103219</v>
      </c>
      <c r="I81" s="10">
        <f t="shared" si="5"/>
        <v>166919</v>
      </c>
      <c r="J81" s="10">
        <f t="shared" si="5"/>
        <v>68770</v>
      </c>
      <c r="K81" s="10">
        <f t="shared" si="5"/>
        <v>41800</v>
      </c>
      <c r="L81" s="10">
        <f t="shared" si="5"/>
        <v>196443</v>
      </c>
      <c r="M81" s="10">
        <f t="shared" si="5"/>
        <v>80681</v>
      </c>
      <c r="N81" s="10">
        <f t="shared" si="5"/>
        <v>0</v>
      </c>
      <c r="O81" s="10">
        <f t="shared" si="5"/>
        <v>0</v>
      </c>
      <c r="P81" s="10">
        <f t="shared" si="5"/>
        <v>0</v>
      </c>
      <c r="Q81" s="10">
        <f t="shared" si="6"/>
        <v>0</v>
      </c>
      <c r="R81" s="10">
        <f t="shared" si="6"/>
        <v>0</v>
      </c>
      <c r="S81" s="10">
        <f t="shared" si="6"/>
        <v>0</v>
      </c>
      <c r="T81" s="10">
        <f t="shared" si="6"/>
        <v>0</v>
      </c>
      <c r="U81" s="10">
        <f t="shared" si="6"/>
        <v>0</v>
      </c>
      <c r="V81" s="10">
        <f t="shared" si="6"/>
        <v>0</v>
      </c>
      <c r="W81" s="10">
        <f t="shared" si="6"/>
        <v>0</v>
      </c>
      <c r="X81" s="10">
        <f t="shared" si="6"/>
        <v>0</v>
      </c>
      <c r="Y81" s="10">
        <f t="shared" si="6"/>
        <v>0</v>
      </c>
      <c r="Z81" s="10">
        <f t="shared" si="6"/>
        <v>0</v>
      </c>
      <c r="AA81" s="10">
        <f t="shared" si="7"/>
        <v>0</v>
      </c>
      <c r="AB81" s="10">
        <f t="shared" si="7"/>
        <v>0</v>
      </c>
      <c r="AC81" s="10">
        <f t="shared" si="7"/>
        <v>0</v>
      </c>
      <c r="AD81" s="10">
        <f t="shared" si="7"/>
        <v>0</v>
      </c>
      <c r="AE81" s="10">
        <f t="shared" si="7"/>
        <v>0</v>
      </c>
      <c r="AF81" s="10">
        <f t="shared" si="7"/>
        <v>0</v>
      </c>
      <c r="AG81" s="10">
        <f t="shared" si="7"/>
        <v>0</v>
      </c>
      <c r="AH81" s="10">
        <f t="shared" si="7"/>
        <v>0</v>
      </c>
      <c r="AI81" s="10">
        <f t="shared" si="7"/>
        <v>0</v>
      </c>
      <c r="AJ81" s="10">
        <f t="shared" si="7"/>
        <v>0</v>
      </c>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row>
    <row r="82" spans="1:143" x14ac:dyDescent="0.25">
      <c r="A82" s="107" t="s">
        <v>95</v>
      </c>
      <c r="B82" s="203" t="s">
        <v>21</v>
      </c>
      <c r="C82" s="203"/>
      <c r="D82" s="48">
        <f t="shared" si="8"/>
        <v>999074</v>
      </c>
      <c r="E82" s="49">
        <f t="shared" si="9"/>
        <v>7.1015053365387965E-2</v>
      </c>
      <c r="F82" s="98"/>
      <c r="G82" s="24">
        <f t="shared" si="5"/>
        <v>156335</v>
      </c>
      <c r="H82" s="10">
        <f t="shared" si="5"/>
        <v>146975</v>
      </c>
      <c r="I82" s="10">
        <f t="shared" si="5"/>
        <v>170848</v>
      </c>
      <c r="J82" s="10">
        <f t="shared" si="5"/>
        <v>104479</v>
      </c>
      <c r="K82" s="10">
        <f t="shared" si="5"/>
        <v>66435</v>
      </c>
      <c r="L82" s="10">
        <f t="shared" si="5"/>
        <v>259735</v>
      </c>
      <c r="M82" s="10">
        <f t="shared" si="5"/>
        <v>94267</v>
      </c>
      <c r="N82" s="10">
        <f t="shared" si="5"/>
        <v>0</v>
      </c>
      <c r="O82" s="10">
        <f t="shared" si="5"/>
        <v>0</v>
      </c>
      <c r="P82" s="10">
        <f t="shared" si="5"/>
        <v>0</v>
      </c>
      <c r="Q82" s="10">
        <f t="shared" si="6"/>
        <v>0</v>
      </c>
      <c r="R82" s="10">
        <f t="shared" si="6"/>
        <v>0</v>
      </c>
      <c r="S82" s="10">
        <f t="shared" si="6"/>
        <v>0</v>
      </c>
      <c r="T82" s="10">
        <f t="shared" si="6"/>
        <v>0</v>
      </c>
      <c r="U82" s="10">
        <f t="shared" si="6"/>
        <v>0</v>
      </c>
      <c r="V82" s="10">
        <f t="shared" si="6"/>
        <v>0</v>
      </c>
      <c r="W82" s="10">
        <f t="shared" si="6"/>
        <v>0</v>
      </c>
      <c r="X82" s="10">
        <f t="shared" si="6"/>
        <v>0</v>
      </c>
      <c r="Y82" s="10">
        <f t="shared" si="6"/>
        <v>0</v>
      </c>
      <c r="Z82" s="10">
        <f t="shared" si="6"/>
        <v>0</v>
      </c>
      <c r="AA82" s="10">
        <f t="shared" si="7"/>
        <v>0</v>
      </c>
      <c r="AB82" s="10">
        <f t="shared" si="7"/>
        <v>0</v>
      </c>
      <c r="AC82" s="10">
        <f t="shared" si="7"/>
        <v>0</v>
      </c>
      <c r="AD82" s="10">
        <f t="shared" si="7"/>
        <v>0</v>
      </c>
      <c r="AE82" s="10">
        <f t="shared" si="7"/>
        <v>0</v>
      </c>
      <c r="AF82" s="10">
        <f t="shared" si="7"/>
        <v>0</v>
      </c>
      <c r="AG82" s="10">
        <f t="shared" si="7"/>
        <v>0</v>
      </c>
      <c r="AH82" s="10">
        <f t="shared" si="7"/>
        <v>0</v>
      </c>
      <c r="AI82" s="10">
        <f t="shared" si="7"/>
        <v>0</v>
      </c>
      <c r="AJ82" s="10">
        <f t="shared" si="7"/>
        <v>0</v>
      </c>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row>
    <row r="83" spans="1:143" x14ac:dyDescent="0.25">
      <c r="A83" s="105" t="s">
        <v>88</v>
      </c>
      <c r="B83" s="203" t="s">
        <v>103</v>
      </c>
      <c r="C83" s="203"/>
      <c r="D83" s="48">
        <f t="shared" si="8"/>
        <v>196400</v>
      </c>
      <c r="E83" s="49">
        <f t="shared" si="9"/>
        <v>1.3960283703671797E-2</v>
      </c>
      <c r="F83" s="98"/>
      <c r="G83" s="24">
        <f t="shared" si="5"/>
        <v>13930</v>
      </c>
      <c r="H83" s="10">
        <f t="shared" si="5"/>
        <v>13017</v>
      </c>
      <c r="I83" s="10">
        <f t="shared" si="5"/>
        <v>36430</v>
      </c>
      <c r="J83" s="10">
        <f t="shared" si="5"/>
        <v>21400</v>
      </c>
      <c r="K83" s="10">
        <f t="shared" si="5"/>
        <v>1995</v>
      </c>
      <c r="L83" s="10">
        <f t="shared" si="5"/>
        <v>56650</v>
      </c>
      <c r="M83" s="10">
        <f t="shared" si="5"/>
        <v>52978</v>
      </c>
      <c r="N83" s="10">
        <f t="shared" si="5"/>
        <v>0</v>
      </c>
      <c r="O83" s="10">
        <f t="shared" si="5"/>
        <v>0</v>
      </c>
      <c r="P83" s="10">
        <f t="shared" si="5"/>
        <v>0</v>
      </c>
      <c r="Q83" s="10">
        <f t="shared" si="6"/>
        <v>0</v>
      </c>
      <c r="R83" s="10">
        <f t="shared" si="6"/>
        <v>0</v>
      </c>
      <c r="S83" s="10">
        <f t="shared" si="6"/>
        <v>0</v>
      </c>
      <c r="T83" s="10">
        <f t="shared" si="6"/>
        <v>0</v>
      </c>
      <c r="U83" s="10">
        <f t="shared" si="6"/>
        <v>0</v>
      </c>
      <c r="V83" s="10">
        <f t="shared" si="6"/>
        <v>0</v>
      </c>
      <c r="W83" s="10">
        <f t="shared" si="6"/>
        <v>0</v>
      </c>
      <c r="X83" s="10">
        <f t="shared" si="6"/>
        <v>0</v>
      </c>
      <c r="Y83" s="10">
        <f t="shared" si="6"/>
        <v>0</v>
      </c>
      <c r="Z83" s="10">
        <f t="shared" si="6"/>
        <v>0</v>
      </c>
      <c r="AA83" s="10">
        <f t="shared" si="7"/>
        <v>0</v>
      </c>
      <c r="AB83" s="10">
        <f t="shared" si="7"/>
        <v>0</v>
      </c>
      <c r="AC83" s="10">
        <f t="shared" si="7"/>
        <v>0</v>
      </c>
      <c r="AD83" s="10">
        <f t="shared" si="7"/>
        <v>0</v>
      </c>
      <c r="AE83" s="10">
        <f t="shared" si="7"/>
        <v>0</v>
      </c>
      <c r="AF83" s="10">
        <f t="shared" si="7"/>
        <v>0</v>
      </c>
      <c r="AG83" s="10">
        <f t="shared" si="7"/>
        <v>0</v>
      </c>
      <c r="AH83" s="10">
        <f t="shared" si="7"/>
        <v>0</v>
      </c>
      <c r="AI83" s="10">
        <f t="shared" si="7"/>
        <v>0</v>
      </c>
      <c r="AJ83" s="10">
        <f t="shared" si="7"/>
        <v>0</v>
      </c>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row>
    <row r="84" spans="1:143" x14ac:dyDescent="0.25">
      <c r="A84" s="109" t="s">
        <v>86</v>
      </c>
      <c r="B84" s="203" t="s">
        <v>104</v>
      </c>
      <c r="C84" s="203"/>
      <c r="D84" s="50">
        <f t="shared" si="8"/>
        <v>386316</v>
      </c>
      <c r="E84" s="51">
        <f t="shared" si="9"/>
        <v>2.7459679018674511E-2</v>
      </c>
      <c r="F84" s="99"/>
      <c r="G84" s="25">
        <f t="shared" si="5"/>
        <v>0</v>
      </c>
      <c r="H84" s="11">
        <f t="shared" si="5"/>
        <v>93210</v>
      </c>
      <c r="I84" s="11">
        <f t="shared" si="5"/>
        <v>0</v>
      </c>
      <c r="J84" s="11">
        <f t="shared" si="5"/>
        <v>13752</v>
      </c>
      <c r="K84" s="11">
        <f t="shared" si="5"/>
        <v>78546</v>
      </c>
      <c r="L84" s="11">
        <f t="shared" si="5"/>
        <v>0</v>
      </c>
      <c r="M84" s="11">
        <f t="shared" si="5"/>
        <v>200808</v>
      </c>
      <c r="N84" s="11">
        <f t="shared" si="5"/>
        <v>0</v>
      </c>
      <c r="O84" s="11">
        <f t="shared" si="5"/>
        <v>0</v>
      </c>
      <c r="P84" s="11">
        <f t="shared" si="5"/>
        <v>0</v>
      </c>
      <c r="Q84" s="11">
        <f t="shared" si="6"/>
        <v>0</v>
      </c>
      <c r="R84" s="11">
        <f t="shared" si="6"/>
        <v>0</v>
      </c>
      <c r="S84" s="11">
        <f t="shared" si="6"/>
        <v>0</v>
      </c>
      <c r="T84" s="11">
        <f t="shared" si="6"/>
        <v>0</v>
      </c>
      <c r="U84" s="11">
        <f t="shared" si="6"/>
        <v>0</v>
      </c>
      <c r="V84" s="11">
        <f t="shared" si="6"/>
        <v>0</v>
      </c>
      <c r="W84" s="11">
        <f t="shared" si="6"/>
        <v>0</v>
      </c>
      <c r="X84" s="11">
        <f t="shared" si="6"/>
        <v>0</v>
      </c>
      <c r="Y84" s="11">
        <f t="shared" si="6"/>
        <v>0</v>
      </c>
      <c r="Z84" s="11">
        <f t="shared" si="6"/>
        <v>0</v>
      </c>
      <c r="AA84" s="11">
        <f t="shared" si="7"/>
        <v>0</v>
      </c>
      <c r="AB84" s="11">
        <f t="shared" si="7"/>
        <v>0</v>
      </c>
      <c r="AC84" s="11">
        <f t="shared" si="7"/>
        <v>0</v>
      </c>
      <c r="AD84" s="11">
        <f t="shared" si="7"/>
        <v>0</v>
      </c>
      <c r="AE84" s="11">
        <f t="shared" si="7"/>
        <v>0</v>
      </c>
      <c r="AF84" s="11">
        <f t="shared" si="7"/>
        <v>0</v>
      </c>
      <c r="AG84" s="11">
        <f t="shared" si="7"/>
        <v>0</v>
      </c>
      <c r="AH84" s="11">
        <f t="shared" si="7"/>
        <v>0</v>
      </c>
      <c r="AI84" s="11">
        <f t="shared" si="7"/>
        <v>0</v>
      </c>
      <c r="AJ84" s="11">
        <f t="shared" si="7"/>
        <v>0</v>
      </c>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row>
    <row r="85" spans="1:143" x14ac:dyDescent="0.25">
      <c r="A85" s="3"/>
      <c r="B85" s="4"/>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row>
    <row r="86" spans="1:143" x14ac:dyDescent="0.25">
      <c r="A86" s="3"/>
      <c r="B86" s="4"/>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row>
    <row r="87" spans="1:143" x14ac:dyDescent="0.25">
      <c r="A87" s="3"/>
      <c r="B87" s="4"/>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row>
    <row r="88" spans="1:143" x14ac:dyDescent="0.25">
      <c r="A88" s="3"/>
      <c r="B88" s="4"/>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row>
    <row r="89" spans="1:143" x14ac:dyDescent="0.25">
      <c r="A89" s="3"/>
      <c r="B89" s="4"/>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row>
    <row r="90" spans="1:143" x14ac:dyDescent="0.25">
      <c r="A90" s="3"/>
      <c r="B90" s="4"/>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row>
    <row r="91" spans="1:143" x14ac:dyDescent="0.25">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row>
    <row r="92" spans="1:143" x14ac:dyDescent="0.25">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row>
    <row r="93" spans="1:143" x14ac:dyDescent="0.25">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row>
    <row r="94" spans="1:143" x14ac:dyDescent="0.25">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row>
    <row r="95" spans="1:143" x14ac:dyDescent="0.25">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row>
    <row r="96" spans="1:143" x14ac:dyDescent="0.25">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row>
    <row r="97" spans="1:143" x14ac:dyDescent="0.25">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row>
    <row r="98" spans="1:143" x14ac:dyDescent="0.25">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row>
    <row r="99" spans="1:143" x14ac:dyDescent="0.25">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row>
    <row r="100" spans="1:143" x14ac:dyDescent="0.25">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row>
    <row r="101" spans="1:143" x14ac:dyDescent="0.25">
      <c r="A101" s="3"/>
      <c r="B101" s="4"/>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row>
    <row r="102" spans="1:143" x14ac:dyDescent="0.25">
      <c r="A102" s="3"/>
      <c r="B102" s="4"/>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row>
    <row r="103" spans="1:143" x14ac:dyDescent="0.25">
      <c r="A103" s="3"/>
      <c r="B103" s="4"/>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row>
    <row r="104" spans="1:143" x14ac:dyDescent="0.25">
      <c r="A104" s="3"/>
      <c r="B104" s="4"/>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row>
    <row r="105" spans="1:143" x14ac:dyDescent="0.25">
      <c r="A105" s="3"/>
      <c r="B105" s="4"/>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row>
    <row r="106" spans="1:143" x14ac:dyDescent="0.25">
      <c r="A106" s="3"/>
      <c r="B106" s="4"/>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row>
    <row r="107" spans="1:143" x14ac:dyDescent="0.25">
      <c r="A107" s="3"/>
      <c r="B107" s="4"/>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row>
    <row r="108" spans="1:143" x14ac:dyDescent="0.25">
      <c r="A108" s="3"/>
      <c r="B108" s="4"/>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row>
    <row r="109" spans="1:143" x14ac:dyDescent="0.25">
      <c r="A109" s="3"/>
      <c r="B109" s="4"/>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row>
    <row r="110" spans="1:143" x14ac:dyDescent="0.25">
      <c r="A110" s="3"/>
      <c r="B110" s="4"/>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row>
    <row r="111" spans="1:143" x14ac:dyDescent="0.25">
      <c r="A111" s="3"/>
      <c r="B111" s="4"/>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row>
    <row r="112" spans="1:143" x14ac:dyDescent="0.25">
      <c r="A112" s="3"/>
      <c r="B112" s="4"/>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row>
    <row r="113" spans="1:143" x14ac:dyDescent="0.25">
      <c r="A113" s="3"/>
      <c r="B113" s="4"/>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row>
    <row r="114" spans="1:143" x14ac:dyDescent="0.25">
      <c r="A114" s="3"/>
      <c r="B114" s="4"/>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row>
    <row r="115" spans="1:143" x14ac:dyDescent="0.25">
      <c r="A115" s="3"/>
      <c r="B115" s="4"/>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row>
    <row r="116" spans="1:143" x14ac:dyDescent="0.25">
      <c r="A116" s="3"/>
      <c r="B116" s="4"/>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row>
    <row r="117" spans="1:143" x14ac:dyDescent="0.25">
      <c r="A117" s="3"/>
      <c r="B117" s="4"/>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row>
    <row r="118" spans="1:143" x14ac:dyDescent="0.25">
      <c r="A118" s="3"/>
      <c r="B118" s="4"/>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row>
    <row r="119" spans="1:143" x14ac:dyDescent="0.25">
      <c r="A119" s="3"/>
      <c r="B119" s="4"/>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row>
    <row r="120" spans="1:143" x14ac:dyDescent="0.25">
      <c r="A120" s="3"/>
      <c r="B120" s="4"/>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row>
    <row r="121" spans="1:143" x14ac:dyDescent="0.25">
      <c r="A121" s="3"/>
      <c r="B121" s="4"/>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row>
    <row r="122" spans="1:143" x14ac:dyDescent="0.25">
      <c r="A122" s="3"/>
      <c r="B122" s="4"/>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row>
    <row r="123" spans="1:143" x14ac:dyDescent="0.25">
      <c r="A123" s="3"/>
      <c r="B123" s="4"/>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row>
    <row r="124" spans="1:143" x14ac:dyDescent="0.25">
      <c r="A124" s="3"/>
      <c r="B124" s="4"/>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row>
    <row r="125" spans="1:143" x14ac:dyDescent="0.25">
      <c r="A125" s="3"/>
      <c r="B125" s="4"/>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row>
    <row r="126" spans="1:143" x14ac:dyDescent="0.25">
      <c r="A126" s="3"/>
      <c r="B126" s="4"/>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row>
    <row r="127" spans="1:143" x14ac:dyDescent="0.25">
      <c r="A127" s="3"/>
      <c r="B127" s="4"/>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row>
    <row r="128" spans="1:143" x14ac:dyDescent="0.25">
      <c r="A128" s="3"/>
      <c r="B128" s="4"/>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row>
    <row r="129" spans="1:143"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row>
    <row r="130" spans="1:143"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row>
    <row r="131" spans="1:143"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row>
    <row r="132" spans="1:143"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row>
    <row r="133" spans="1:143"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row>
    <row r="134" spans="1:143"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row>
    <row r="135" spans="1:143"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row>
    <row r="136" spans="1:143"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row>
    <row r="137" spans="1:143"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row>
    <row r="138" spans="1:143"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row>
    <row r="139" spans="1:143"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row>
    <row r="140" spans="1:143"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row>
    <row r="141" spans="1:143"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row>
    <row r="142" spans="1:143"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row>
    <row r="143" spans="1:143"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row>
    <row r="144" spans="1:143"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row>
    <row r="145" spans="1:135"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row>
    <row r="146" spans="1:135"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row>
    <row r="147" spans="1:135"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row>
    <row r="148" spans="1:135"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row>
    <row r="149" spans="1:135"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row>
    <row r="150" spans="1:135"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row>
    <row r="151" spans="1:135"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row>
    <row r="152" spans="1:135"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row>
    <row r="153" spans="1:135"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row>
    <row r="154" spans="1:135"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row>
    <row r="155" spans="1:135"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row>
    <row r="156" spans="1:135"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row>
    <row r="157" spans="1:135"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row>
    <row r="158" spans="1:135"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row>
    <row r="159" spans="1:135"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row>
    <row r="160" spans="1:135"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row>
    <row r="161" spans="1:135"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row>
    <row r="162" spans="1:135"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row>
    <row r="163" spans="1:135"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row>
    <row r="164" spans="1:135"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row>
    <row r="165" spans="1:135"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row>
    <row r="166" spans="1:135"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row>
    <row r="167" spans="1:135"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row>
    <row r="168" spans="1:135"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row>
    <row r="169" spans="1:135"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row>
    <row r="170" spans="1:135"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row>
    <row r="171" spans="1:135"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row>
    <row r="172" spans="1:135"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row>
    <row r="173" spans="1:135"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row>
    <row r="174" spans="1:135"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row>
    <row r="175" spans="1:135"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row>
    <row r="176" spans="1:135"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row>
    <row r="177" spans="1:135"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row>
    <row r="178" spans="1:135"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row>
    <row r="179" spans="1:135"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row>
    <row r="180" spans="1:135"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row>
    <row r="181" spans="1:135"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row>
    <row r="182" spans="1:135"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row>
    <row r="183" spans="1:135"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row>
    <row r="184" spans="1:135"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row>
    <row r="185" spans="1:135"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row>
    <row r="186" spans="1:135"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row>
    <row r="187" spans="1:135"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row>
    <row r="188" spans="1:135"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row>
    <row r="189" spans="1:135"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row>
    <row r="190" spans="1:135"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row>
    <row r="191" spans="1:135"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row>
    <row r="192" spans="1:135"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row>
    <row r="193" spans="1:135"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row>
    <row r="194" spans="1:135"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row>
    <row r="195" spans="1:135"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row>
    <row r="196" spans="1:135"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row>
    <row r="197" spans="1:135"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row>
    <row r="198" spans="1:135"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row>
    <row r="199" spans="1:135"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row>
    <row r="200" spans="1:135"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row>
    <row r="201" spans="1:135"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row>
    <row r="202" spans="1:135"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row>
    <row r="203" spans="1:135"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row>
    <row r="204" spans="1:135"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row>
    <row r="205" spans="1:135"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row>
    <row r="206" spans="1:135"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row>
    <row r="207" spans="1:135"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row>
    <row r="208" spans="1:135"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row>
    <row r="209" spans="1:135"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row>
    <row r="210" spans="1:135"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row>
    <row r="211" spans="1:135"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row>
    <row r="212" spans="1:135"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row>
    <row r="213" spans="1:135"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row>
    <row r="214" spans="1:135"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row>
    <row r="215" spans="1:135"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row>
    <row r="216" spans="1:135"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row>
    <row r="217" spans="1:135"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row>
    <row r="218" spans="1:135"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row>
    <row r="219" spans="1:135"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row>
    <row r="220" spans="1:135"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row>
    <row r="221" spans="1:135"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row>
    <row r="222" spans="1:135"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row>
    <row r="223" spans="1:135"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row>
    <row r="224" spans="1:135"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row>
    <row r="225" spans="1:135"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row>
    <row r="226" spans="1:135"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row>
    <row r="227" spans="1:135"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row>
    <row r="228" spans="1:135"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row>
    <row r="229" spans="1:135"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row>
    <row r="230" spans="1:135"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row>
    <row r="231" spans="1:135"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row>
    <row r="232" spans="1:135"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row>
    <row r="233" spans="1:135"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row>
    <row r="234" spans="1:135"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row>
    <row r="235" spans="1:135"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row>
    <row r="236" spans="1:135"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row>
    <row r="237" spans="1:135"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row>
    <row r="238" spans="1:135"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row>
    <row r="239" spans="1:135"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row>
    <row r="240" spans="1:135"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row>
    <row r="241" spans="1:135"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row>
    <row r="242" spans="1:135"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row>
    <row r="243" spans="1:135"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row>
    <row r="244" spans="1:135"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row>
    <row r="245" spans="1:135"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row>
    <row r="246" spans="1:135"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row>
    <row r="247" spans="1:135"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row>
    <row r="248" spans="1:135"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row>
    <row r="249" spans="1:135"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row>
    <row r="250" spans="1:135"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row>
    <row r="251" spans="1:135"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row>
    <row r="252" spans="1:135"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row>
    <row r="253" spans="1:135"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row>
    <row r="254" spans="1:135"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row>
    <row r="255" spans="1:135"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row>
    <row r="256" spans="1:135"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row>
    <row r="257" spans="1:135"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row>
    <row r="258" spans="1:135"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row>
    <row r="259" spans="1:135"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row>
    <row r="260" spans="1:135"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row>
    <row r="261" spans="1:135"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row>
    <row r="262" spans="1:135"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row>
    <row r="263" spans="1:135"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row>
    <row r="264" spans="1:135"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row>
    <row r="265" spans="1:135"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row>
    <row r="266" spans="1:135"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row>
    <row r="267" spans="1:135"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row>
    <row r="268" spans="1:135"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row>
    <row r="269" spans="1:135"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row>
    <row r="270" spans="1:135"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row>
    <row r="271" spans="1:135"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row>
    <row r="272" spans="1:135"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row>
    <row r="273" spans="1:135"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row>
    <row r="274" spans="1:135"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row>
    <row r="275" spans="1:135"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row>
    <row r="276" spans="1:135"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row>
    <row r="277" spans="1:135"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row>
    <row r="278" spans="1:135"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row>
    <row r="279" spans="1:135"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row>
    <row r="280" spans="1:135"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row>
    <row r="281" spans="1:135"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row>
    <row r="282" spans="1:135"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row>
    <row r="283" spans="1:135"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row>
    <row r="284" spans="1:135"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row>
    <row r="285" spans="1:135"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row>
    <row r="286" spans="1:135"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row>
    <row r="287" spans="1:135"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row>
    <row r="288" spans="1:135"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row>
    <row r="289" spans="1:135"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row>
    <row r="290" spans="1:135"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row>
    <row r="291" spans="1:135"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row>
    <row r="292" spans="1:135"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row>
    <row r="293" spans="1:135"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row>
    <row r="294" spans="1:135"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row>
    <row r="295" spans="1:135"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row>
    <row r="296" spans="1:135"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row>
    <row r="297" spans="1:135"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row>
    <row r="298" spans="1:135"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row>
    <row r="299" spans="1:135"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row>
    <row r="300" spans="1:135"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row>
    <row r="301" spans="1:135"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row>
    <row r="302" spans="1:135"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row>
    <row r="303" spans="1:135"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row>
    <row r="304" spans="1:135"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row>
    <row r="305" spans="1:135"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row>
    <row r="306" spans="1:135"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row>
    <row r="307" spans="1:135"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row>
    <row r="308" spans="1:135"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row>
    <row r="309" spans="1:135"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row>
    <row r="310" spans="1:135"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row>
    <row r="311" spans="1:135"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row>
    <row r="312" spans="1:135"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row>
    <row r="313" spans="1:135"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row>
    <row r="314" spans="1:135"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row>
    <row r="315" spans="1:135"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row>
    <row r="316" spans="1:135"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row>
    <row r="317" spans="1:135"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row>
    <row r="318" spans="1:135"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row>
    <row r="319" spans="1:135"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row>
    <row r="320" spans="1:135"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row>
    <row r="321" spans="1:135"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row>
    <row r="322" spans="1:135"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row>
    <row r="323" spans="1:135"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row>
    <row r="324" spans="1:135"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row>
    <row r="325" spans="1:135"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row>
    <row r="326" spans="1:135"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row>
    <row r="327" spans="1:135"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row>
    <row r="328" spans="1:135"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row>
    <row r="329" spans="1:135"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row>
    <row r="330" spans="1:135"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row>
    <row r="331" spans="1:135"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row>
    <row r="332" spans="1:135"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row>
    <row r="333" spans="1:135"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row>
    <row r="334" spans="1:135"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row>
    <row r="335" spans="1:135"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row>
    <row r="336" spans="1:135"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row>
    <row r="337" spans="1:135"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row>
    <row r="338" spans="1:135"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row>
    <row r="339" spans="1:135"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row>
    <row r="340" spans="1:135"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row>
    <row r="341" spans="1:135"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row>
    <row r="342" spans="1:135"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row>
    <row r="343" spans="1:135"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row>
    <row r="344" spans="1:135"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row>
    <row r="345" spans="1:135"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row>
    <row r="346" spans="1:135"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row>
    <row r="347" spans="1:135"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row>
    <row r="348" spans="1:135"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row>
    <row r="349" spans="1:135"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row>
    <row r="350" spans="1:135"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row>
    <row r="351" spans="1:135"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row>
    <row r="352" spans="1:135"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row>
    <row r="353" spans="1:135"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row>
    <row r="354" spans="1:135"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row>
    <row r="355" spans="1:135"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row>
    <row r="356" spans="1:135"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row>
    <row r="357" spans="1:135"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row>
    <row r="358" spans="1:135"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row>
    <row r="359" spans="1:135"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row>
    <row r="360" spans="1:135"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row>
    <row r="361" spans="1:135"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row>
    <row r="362" spans="1:135"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row>
    <row r="363" spans="1:135"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row>
    <row r="364" spans="1:135"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row>
    <row r="365" spans="1:135"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row>
    <row r="366" spans="1:135"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row>
    <row r="367" spans="1:135"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row>
    <row r="368" spans="1:135"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row>
    <row r="369" spans="1:135"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row>
    <row r="370" spans="1:135"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row>
    <row r="371" spans="1:135"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row>
    <row r="372" spans="1:135"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row>
    <row r="373" spans="1:135"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row>
    <row r="374" spans="1:135"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row>
    <row r="375" spans="1:135"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row>
    <row r="376" spans="1:135"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row>
    <row r="377" spans="1:135"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row>
    <row r="378" spans="1:135"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row>
    <row r="379" spans="1:135"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row>
    <row r="380" spans="1:135"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row>
    <row r="381" spans="1:135"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row>
    <row r="382" spans="1:135"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row>
    <row r="383" spans="1:135"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row>
    <row r="384" spans="1:135"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row>
    <row r="385" spans="1:135"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row>
    <row r="386" spans="1:135"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row>
    <row r="387" spans="1:135"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row>
    <row r="388" spans="1:135"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row>
    <row r="389" spans="1:135"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row>
    <row r="390" spans="1:135"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row>
    <row r="391" spans="1:135"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row>
    <row r="392" spans="1:135"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row>
    <row r="393" spans="1:135"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row>
    <row r="394" spans="1:135"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row>
    <row r="395" spans="1:135"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row>
    <row r="396" spans="1:135"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row>
    <row r="397" spans="1:135"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row>
    <row r="398" spans="1:135"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row>
    <row r="399" spans="1:135"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row>
    <row r="400" spans="1:135"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row>
    <row r="401" spans="1:135"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row>
    <row r="402" spans="1:135"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row>
    <row r="403" spans="1:135"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row>
    <row r="404" spans="1:135"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row>
    <row r="405" spans="1:135"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row>
    <row r="406" spans="1:135"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row>
    <row r="407" spans="1:135"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row>
    <row r="408" spans="1:135"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row>
    <row r="409" spans="1:135"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row>
    <row r="410" spans="1:135"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row>
    <row r="411" spans="1:135"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row>
    <row r="412" spans="1:135"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c r="EC412" s="3"/>
      <c r="ED412" s="3"/>
      <c r="EE412" s="3"/>
    </row>
    <row r="413" spans="1:135"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c r="DV413" s="3"/>
      <c r="DW413" s="3"/>
      <c r="DX413" s="3"/>
      <c r="DY413" s="3"/>
      <c r="DZ413" s="3"/>
      <c r="EA413" s="3"/>
      <c r="EB413" s="3"/>
      <c r="EC413" s="3"/>
      <c r="ED413" s="3"/>
      <c r="EE413" s="3"/>
    </row>
    <row r="414" spans="1:135"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c r="DV414" s="3"/>
      <c r="DW414" s="3"/>
      <c r="DX414" s="3"/>
      <c r="DY414" s="3"/>
      <c r="DZ414" s="3"/>
      <c r="EA414" s="3"/>
      <c r="EB414" s="3"/>
      <c r="EC414" s="3"/>
      <c r="ED414" s="3"/>
      <c r="EE414" s="3"/>
    </row>
    <row r="415" spans="1:135"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row>
    <row r="416" spans="1:135"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c r="DV416" s="3"/>
      <c r="DW416" s="3"/>
      <c r="DX416" s="3"/>
      <c r="DY416" s="3"/>
      <c r="DZ416" s="3"/>
      <c r="EA416" s="3"/>
      <c r="EB416" s="3"/>
      <c r="EC416" s="3"/>
      <c r="ED416" s="3"/>
      <c r="EE416" s="3"/>
    </row>
    <row r="417" spans="1:135"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c r="DR417" s="3"/>
      <c r="DS417" s="3"/>
      <c r="DT417" s="3"/>
      <c r="DU417" s="3"/>
      <c r="DV417" s="3"/>
      <c r="DW417" s="3"/>
      <c r="DX417" s="3"/>
      <c r="DY417" s="3"/>
      <c r="DZ417" s="3"/>
      <c r="EA417" s="3"/>
      <c r="EB417" s="3"/>
      <c r="EC417" s="3"/>
      <c r="ED417" s="3"/>
      <c r="EE417" s="3"/>
    </row>
    <row r="418" spans="1:135"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c r="DR418" s="3"/>
      <c r="DS418" s="3"/>
      <c r="DT418" s="3"/>
      <c r="DU418" s="3"/>
      <c r="DV418" s="3"/>
      <c r="DW418" s="3"/>
      <c r="DX418" s="3"/>
      <c r="DY418" s="3"/>
      <c r="DZ418" s="3"/>
      <c r="EA418" s="3"/>
      <c r="EB418" s="3"/>
      <c r="EC418" s="3"/>
      <c r="ED418" s="3"/>
      <c r="EE418" s="3"/>
    </row>
    <row r="419" spans="1:135"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c r="DR419" s="3"/>
      <c r="DS419" s="3"/>
      <c r="DT419" s="3"/>
      <c r="DU419" s="3"/>
      <c r="DV419" s="3"/>
      <c r="DW419" s="3"/>
      <c r="DX419" s="3"/>
      <c r="DY419" s="3"/>
      <c r="DZ419" s="3"/>
      <c r="EA419" s="3"/>
      <c r="EB419" s="3"/>
      <c r="EC419" s="3"/>
      <c r="ED419" s="3"/>
      <c r="EE419" s="3"/>
    </row>
    <row r="420" spans="1:135"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c r="DO420" s="3"/>
      <c r="DP420" s="3"/>
      <c r="DQ420" s="3"/>
      <c r="DR420" s="3"/>
      <c r="DS420" s="3"/>
      <c r="DT420" s="3"/>
      <c r="DU420" s="3"/>
      <c r="DV420" s="3"/>
      <c r="DW420" s="3"/>
      <c r="DX420" s="3"/>
      <c r="DY420" s="3"/>
      <c r="DZ420" s="3"/>
      <c r="EA420" s="3"/>
      <c r="EB420" s="3"/>
      <c r="EC420" s="3"/>
      <c r="ED420" s="3"/>
      <c r="EE420" s="3"/>
    </row>
    <row r="421" spans="1:135"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c r="DR421" s="3"/>
      <c r="DS421" s="3"/>
      <c r="DT421" s="3"/>
      <c r="DU421" s="3"/>
      <c r="DV421" s="3"/>
      <c r="DW421" s="3"/>
      <c r="DX421" s="3"/>
      <c r="DY421" s="3"/>
      <c r="DZ421" s="3"/>
      <c r="EA421" s="3"/>
      <c r="EB421" s="3"/>
      <c r="EC421" s="3"/>
      <c r="ED421" s="3"/>
      <c r="EE421" s="3"/>
    </row>
    <row r="422" spans="1:135"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c r="DB422" s="3"/>
      <c r="DC422" s="3"/>
      <c r="DD422" s="3"/>
      <c r="DE422" s="3"/>
      <c r="DF422" s="3"/>
      <c r="DG422" s="3"/>
      <c r="DH422" s="3"/>
      <c r="DI422" s="3"/>
      <c r="DJ422" s="3"/>
      <c r="DK422" s="3"/>
      <c r="DL422" s="3"/>
      <c r="DM422" s="3"/>
      <c r="DN422" s="3"/>
      <c r="DO422" s="3"/>
      <c r="DP422" s="3"/>
      <c r="DQ422" s="3"/>
      <c r="DR422" s="3"/>
      <c r="DS422" s="3"/>
      <c r="DT422" s="3"/>
      <c r="DU422" s="3"/>
      <c r="DV422" s="3"/>
      <c r="DW422" s="3"/>
      <c r="DX422" s="3"/>
      <c r="DY422" s="3"/>
      <c r="DZ422" s="3"/>
      <c r="EA422" s="3"/>
      <c r="EB422" s="3"/>
      <c r="EC422" s="3"/>
      <c r="ED422" s="3"/>
      <c r="EE422" s="3"/>
    </row>
    <row r="423" spans="1:135"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c r="DL423" s="3"/>
      <c r="DM423" s="3"/>
      <c r="DN423" s="3"/>
      <c r="DO423" s="3"/>
      <c r="DP423" s="3"/>
      <c r="DQ423" s="3"/>
      <c r="DR423" s="3"/>
      <c r="DS423" s="3"/>
      <c r="DT423" s="3"/>
      <c r="DU423" s="3"/>
      <c r="DV423" s="3"/>
      <c r="DW423" s="3"/>
      <c r="DX423" s="3"/>
      <c r="DY423" s="3"/>
      <c r="DZ423" s="3"/>
      <c r="EA423" s="3"/>
      <c r="EB423" s="3"/>
      <c r="EC423" s="3"/>
      <c r="ED423" s="3"/>
      <c r="EE423" s="3"/>
    </row>
    <row r="424" spans="1:135"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c r="DR424" s="3"/>
      <c r="DS424" s="3"/>
      <c r="DT424" s="3"/>
      <c r="DU424" s="3"/>
      <c r="DV424" s="3"/>
      <c r="DW424" s="3"/>
      <c r="DX424" s="3"/>
      <c r="DY424" s="3"/>
      <c r="DZ424" s="3"/>
      <c r="EA424" s="3"/>
      <c r="EB424" s="3"/>
      <c r="EC424" s="3"/>
      <c r="ED424" s="3"/>
      <c r="EE424" s="3"/>
    </row>
    <row r="425" spans="1:135"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c r="DR425" s="3"/>
      <c r="DS425" s="3"/>
      <c r="DT425" s="3"/>
      <c r="DU425" s="3"/>
      <c r="DV425" s="3"/>
      <c r="DW425" s="3"/>
      <c r="DX425" s="3"/>
      <c r="DY425" s="3"/>
      <c r="DZ425" s="3"/>
      <c r="EA425" s="3"/>
      <c r="EB425" s="3"/>
      <c r="EC425" s="3"/>
      <c r="ED425" s="3"/>
      <c r="EE425" s="3"/>
    </row>
    <row r="426" spans="1:135"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c r="DM426" s="3"/>
      <c r="DN426" s="3"/>
      <c r="DO426" s="3"/>
      <c r="DP426" s="3"/>
      <c r="DQ426" s="3"/>
      <c r="DR426" s="3"/>
      <c r="DS426" s="3"/>
      <c r="DT426" s="3"/>
      <c r="DU426" s="3"/>
      <c r="DV426" s="3"/>
      <c r="DW426" s="3"/>
      <c r="DX426" s="3"/>
      <c r="DY426" s="3"/>
      <c r="DZ426" s="3"/>
      <c r="EA426" s="3"/>
      <c r="EB426" s="3"/>
      <c r="EC426" s="3"/>
      <c r="ED426" s="3"/>
      <c r="EE426" s="3"/>
    </row>
    <row r="427" spans="1:135"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c r="DR427" s="3"/>
      <c r="DS427" s="3"/>
      <c r="DT427" s="3"/>
      <c r="DU427" s="3"/>
      <c r="DV427" s="3"/>
      <c r="DW427" s="3"/>
      <c r="DX427" s="3"/>
      <c r="DY427" s="3"/>
      <c r="DZ427" s="3"/>
      <c r="EA427" s="3"/>
      <c r="EB427" s="3"/>
      <c r="EC427" s="3"/>
      <c r="ED427" s="3"/>
      <c r="EE427" s="3"/>
    </row>
    <row r="428" spans="1:135"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row>
    <row r="429" spans="1:135"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c r="DV429" s="3"/>
      <c r="DW429" s="3"/>
      <c r="DX429" s="3"/>
      <c r="DY429" s="3"/>
      <c r="DZ429" s="3"/>
      <c r="EA429" s="3"/>
      <c r="EB429" s="3"/>
      <c r="EC429" s="3"/>
      <c r="ED429" s="3"/>
      <c r="EE429" s="3"/>
    </row>
    <row r="430" spans="1:135"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c r="DV430" s="3"/>
      <c r="DW430" s="3"/>
      <c r="DX430" s="3"/>
      <c r="DY430" s="3"/>
      <c r="DZ430" s="3"/>
      <c r="EA430" s="3"/>
      <c r="EB430" s="3"/>
      <c r="EC430" s="3"/>
      <c r="ED430" s="3"/>
      <c r="EE430" s="3"/>
    </row>
    <row r="431" spans="1:135"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c r="DV431" s="3"/>
      <c r="DW431" s="3"/>
      <c r="DX431" s="3"/>
      <c r="DY431" s="3"/>
      <c r="DZ431" s="3"/>
      <c r="EA431" s="3"/>
      <c r="EB431" s="3"/>
      <c r="EC431" s="3"/>
      <c r="ED431" s="3"/>
      <c r="EE431" s="3"/>
    </row>
    <row r="432" spans="1:135"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c r="EC432" s="3"/>
      <c r="ED432" s="3"/>
      <c r="EE432" s="3"/>
    </row>
    <row r="433" spans="1:135"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c r="DV433" s="3"/>
      <c r="DW433" s="3"/>
      <c r="DX433" s="3"/>
      <c r="DY433" s="3"/>
      <c r="DZ433" s="3"/>
      <c r="EA433" s="3"/>
      <c r="EB433" s="3"/>
      <c r="EC433" s="3"/>
      <c r="ED433" s="3"/>
      <c r="EE433" s="3"/>
    </row>
    <row r="434" spans="1:135"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c r="DR434" s="3"/>
      <c r="DS434" s="3"/>
      <c r="DT434" s="3"/>
      <c r="DU434" s="3"/>
      <c r="DV434" s="3"/>
      <c r="DW434" s="3"/>
      <c r="DX434" s="3"/>
      <c r="DY434" s="3"/>
      <c r="DZ434" s="3"/>
      <c r="EA434" s="3"/>
      <c r="EB434" s="3"/>
      <c r="EC434" s="3"/>
      <c r="ED434" s="3"/>
      <c r="EE434" s="3"/>
    </row>
    <row r="435" spans="1:135"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c r="DR435" s="3"/>
      <c r="DS435" s="3"/>
      <c r="DT435" s="3"/>
      <c r="DU435" s="3"/>
      <c r="DV435" s="3"/>
      <c r="DW435" s="3"/>
      <c r="DX435" s="3"/>
      <c r="DY435" s="3"/>
      <c r="DZ435" s="3"/>
      <c r="EA435" s="3"/>
      <c r="EB435" s="3"/>
      <c r="EC435" s="3"/>
      <c r="ED435" s="3"/>
      <c r="EE435" s="3"/>
    </row>
    <row r="436" spans="1:135"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c r="DR436" s="3"/>
      <c r="DS436" s="3"/>
      <c r="DT436" s="3"/>
      <c r="DU436" s="3"/>
      <c r="DV436" s="3"/>
      <c r="DW436" s="3"/>
      <c r="DX436" s="3"/>
      <c r="DY436" s="3"/>
      <c r="DZ436" s="3"/>
      <c r="EA436" s="3"/>
      <c r="EB436" s="3"/>
      <c r="EC436" s="3"/>
      <c r="ED436" s="3"/>
      <c r="EE436" s="3"/>
    </row>
    <row r="437" spans="1:135"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c r="DT437" s="3"/>
      <c r="DU437" s="3"/>
      <c r="DV437" s="3"/>
      <c r="DW437" s="3"/>
      <c r="DX437" s="3"/>
      <c r="DY437" s="3"/>
      <c r="DZ437" s="3"/>
      <c r="EA437" s="3"/>
      <c r="EB437" s="3"/>
      <c r="EC437" s="3"/>
      <c r="ED437" s="3"/>
      <c r="EE437" s="3"/>
    </row>
    <row r="438" spans="1:135"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c r="DR438" s="3"/>
      <c r="DS438" s="3"/>
      <c r="DT438" s="3"/>
      <c r="DU438" s="3"/>
      <c r="DV438" s="3"/>
      <c r="DW438" s="3"/>
      <c r="DX438" s="3"/>
      <c r="DY438" s="3"/>
      <c r="DZ438" s="3"/>
      <c r="EA438" s="3"/>
      <c r="EB438" s="3"/>
      <c r="EC438" s="3"/>
      <c r="ED438" s="3"/>
      <c r="EE438" s="3"/>
    </row>
    <row r="439" spans="1:135"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c r="DR439" s="3"/>
      <c r="DS439" s="3"/>
      <c r="DT439" s="3"/>
      <c r="DU439" s="3"/>
      <c r="DV439" s="3"/>
      <c r="DW439" s="3"/>
      <c r="DX439" s="3"/>
      <c r="DY439" s="3"/>
      <c r="DZ439" s="3"/>
      <c r="EA439" s="3"/>
      <c r="EB439" s="3"/>
      <c r="EC439" s="3"/>
      <c r="ED439" s="3"/>
      <c r="EE439" s="3"/>
    </row>
    <row r="440" spans="1:135"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c r="DV440" s="3"/>
      <c r="DW440" s="3"/>
      <c r="DX440" s="3"/>
      <c r="DY440" s="3"/>
      <c r="DZ440" s="3"/>
      <c r="EA440" s="3"/>
      <c r="EB440" s="3"/>
      <c r="EC440" s="3"/>
      <c r="ED440" s="3"/>
      <c r="EE440" s="3"/>
    </row>
    <row r="441" spans="1:135"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c r="DR441" s="3"/>
      <c r="DS441" s="3"/>
      <c r="DT441" s="3"/>
      <c r="DU441" s="3"/>
      <c r="DV441" s="3"/>
      <c r="DW441" s="3"/>
      <c r="DX441" s="3"/>
      <c r="DY441" s="3"/>
      <c r="DZ441" s="3"/>
      <c r="EA441" s="3"/>
      <c r="EB441" s="3"/>
      <c r="EC441" s="3"/>
      <c r="ED441" s="3"/>
      <c r="EE441" s="3"/>
    </row>
    <row r="442" spans="1:135"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c r="DR442" s="3"/>
      <c r="DS442" s="3"/>
      <c r="DT442" s="3"/>
      <c r="DU442" s="3"/>
      <c r="DV442" s="3"/>
      <c r="DW442" s="3"/>
      <c r="DX442" s="3"/>
      <c r="DY442" s="3"/>
      <c r="DZ442" s="3"/>
      <c r="EA442" s="3"/>
      <c r="EB442" s="3"/>
      <c r="EC442" s="3"/>
      <c r="ED442" s="3"/>
      <c r="EE442" s="3"/>
    </row>
    <row r="443" spans="1:135"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c r="DR443" s="3"/>
      <c r="DS443" s="3"/>
      <c r="DT443" s="3"/>
      <c r="DU443" s="3"/>
      <c r="DV443" s="3"/>
      <c r="DW443" s="3"/>
      <c r="DX443" s="3"/>
      <c r="DY443" s="3"/>
      <c r="DZ443" s="3"/>
      <c r="EA443" s="3"/>
      <c r="EB443" s="3"/>
      <c r="EC443" s="3"/>
      <c r="ED443" s="3"/>
      <c r="EE443" s="3"/>
    </row>
    <row r="444" spans="1:135"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row>
    <row r="445" spans="1:135"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c r="DR445" s="3"/>
      <c r="DS445" s="3"/>
      <c r="DT445" s="3"/>
      <c r="DU445" s="3"/>
      <c r="DV445" s="3"/>
      <c r="DW445" s="3"/>
      <c r="DX445" s="3"/>
      <c r="DY445" s="3"/>
      <c r="DZ445" s="3"/>
      <c r="EA445" s="3"/>
      <c r="EB445" s="3"/>
      <c r="EC445" s="3"/>
      <c r="ED445" s="3"/>
      <c r="EE445" s="3"/>
    </row>
    <row r="446" spans="1:135"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c r="DV446" s="3"/>
      <c r="DW446" s="3"/>
      <c r="DX446" s="3"/>
      <c r="DY446" s="3"/>
      <c r="DZ446" s="3"/>
      <c r="EA446" s="3"/>
      <c r="EB446" s="3"/>
      <c r="EC446" s="3"/>
      <c r="ED446" s="3"/>
      <c r="EE446" s="3"/>
    </row>
    <row r="447" spans="1:135"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c r="DR447" s="3"/>
      <c r="DS447" s="3"/>
      <c r="DT447" s="3"/>
      <c r="DU447" s="3"/>
      <c r="DV447" s="3"/>
      <c r="DW447" s="3"/>
      <c r="DX447" s="3"/>
      <c r="DY447" s="3"/>
      <c r="DZ447" s="3"/>
      <c r="EA447" s="3"/>
      <c r="EB447" s="3"/>
      <c r="EC447" s="3"/>
      <c r="ED447" s="3"/>
      <c r="EE447" s="3"/>
    </row>
    <row r="448" spans="1:135"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c r="DV448" s="3"/>
      <c r="DW448" s="3"/>
      <c r="DX448" s="3"/>
      <c r="DY448" s="3"/>
      <c r="DZ448" s="3"/>
      <c r="EA448" s="3"/>
      <c r="EB448" s="3"/>
      <c r="EC448" s="3"/>
      <c r="ED448" s="3"/>
      <c r="EE448" s="3"/>
    </row>
    <row r="449" spans="1:135"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c r="DV449" s="3"/>
      <c r="DW449" s="3"/>
      <c r="DX449" s="3"/>
      <c r="DY449" s="3"/>
      <c r="DZ449" s="3"/>
      <c r="EA449" s="3"/>
      <c r="EB449" s="3"/>
      <c r="EC449" s="3"/>
      <c r="ED449" s="3"/>
      <c r="EE449" s="3"/>
    </row>
    <row r="450" spans="1:135"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c r="EA450" s="3"/>
      <c r="EB450" s="3"/>
      <c r="EC450" s="3"/>
      <c r="ED450" s="3"/>
      <c r="EE450" s="3"/>
    </row>
    <row r="451" spans="1:135"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c r="DR451" s="3"/>
      <c r="DS451" s="3"/>
      <c r="DT451" s="3"/>
      <c r="DU451" s="3"/>
      <c r="DV451" s="3"/>
      <c r="DW451" s="3"/>
      <c r="DX451" s="3"/>
      <c r="DY451" s="3"/>
      <c r="DZ451" s="3"/>
      <c r="EA451" s="3"/>
      <c r="EB451" s="3"/>
      <c r="EC451" s="3"/>
      <c r="ED451" s="3"/>
      <c r="EE451" s="3"/>
    </row>
    <row r="452" spans="1:135"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c r="ED452" s="3"/>
      <c r="EE452" s="3"/>
    </row>
    <row r="453" spans="1:135"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c r="DR453" s="3"/>
      <c r="DS453" s="3"/>
      <c r="DT453" s="3"/>
      <c r="DU453" s="3"/>
      <c r="DV453" s="3"/>
      <c r="DW453" s="3"/>
      <c r="DX453" s="3"/>
      <c r="DY453" s="3"/>
      <c r="DZ453" s="3"/>
      <c r="EA453" s="3"/>
      <c r="EB453" s="3"/>
      <c r="EC453" s="3"/>
      <c r="ED453" s="3"/>
      <c r="EE453" s="3"/>
    </row>
    <row r="454" spans="1:135"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c r="DR454" s="3"/>
      <c r="DS454" s="3"/>
      <c r="DT454" s="3"/>
      <c r="DU454" s="3"/>
      <c r="DV454" s="3"/>
      <c r="DW454" s="3"/>
      <c r="DX454" s="3"/>
      <c r="DY454" s="3"/>
      <c r="DZ454" s="3"/>
      <c r="EA454" s="3"/>
      <c r="EB454" s="3"/>
      <c r="EC454" s="3"/>
      <c r="ED454" s="3"/>
      <c r="EE454" s="3"/>
    </row>
    <row r="455" spans="1:135"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c r="DR455" s="3"/>
      <c r="DS455" s="3"/>
      <c r="DT455" s="3"/>
      <c r="DU455" s="3"/>
      <c r="DV455" s="3"/>
      <c r="DW455" s="3"/>
      <c r="DX455" s="3"/>
      <c r="DY455" s="3"/>
      <c r="DZ455" s="3"/>
      <c r="EA455" s="3"/>
      <c r="EB455" s="3"/>
      <c r="EC455" s="3"/>
      <c r="ED455" s="3"/>
      <c r="EE455" s="3"/>
    </row>
    <row r="456" spans="1:135"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c r="ED456" s="3"/>
      <c r="EE456" s="3"/>
    </row>
    <row r="457" spans="1:135"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c r="DR457" s="3"/>
      <c r="DS457" s="3"/>
      <c r="DT457" s="3"/>
      <c r="DU457" s="3"/>
      <c r="DV457" s="3"/>
      <c r="DW457" s="3"/>
      <c r="DX457" s="3"/>
      <c r="DY457" s="3"/>
      <c r="DZ457" s="3"/>
      <c r="EA457" s="3"/>
      <c r="EB457" s="3"/>
      <c r="EC457" s="3"/>
      <c r="ED457" s="3"/>
      <c r="EE457" s="3"/>
    </row>
    <row r="458" spans="1:135"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c r="DR458" s="3"/>
      <c r="DS458" s="3"/>
      <c r="DT458" s="3"/>
      <c r="DU458" s="3"/>
      <c r="DV458" s="3"/>
      <c r="DW458" s="3"/>
      <c r="DX458" s="3"/>
      <c r="DY458" s="3"/>
      <c r="DZ458" s="3"/>
      <c r="EA458" s="3"/>
      <c r="EB458" s="3"/>
      <c r="EC458" s="3"/>
      <c r="ED458" s="3"/>
      <c r="EE458" s="3"/>
    </row>
    <row r="459" spans="1:135"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c r="DR459" s="3"/>
      <c r="DS459" s="3"/>
      <c r="DT459" s="3"/>
      <c r="DU459" s="3"/>
      <c r="DV459" s="3"/>
      <c r="DW459" s="3"/>
      <c r="DX459" s="3"/>
      <c r="DY459" s="3"/>
      <c r="DZ459" s="3"/>
      <c r="EA459" s="3"/>
      <c r="EB459" s="3"/>
      <c r="EC459" s="3"/>
      <c r="ED459" s="3"/>
      <c r="EE459" s="3"/>
    </row>
    <row r="460" spans="1:135"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c r="DV460" s="3"/>
      <c r="DW460" s="3"/>
      <c r="DX460" s="3"/>
      <c r="DY460" s="3"/>
      <c r="DZ460" s="3"/>
      <c r="EA460" s="3"/>
      <c r="EB460" s="3"/>
      <c r="EC460" s="3"/>
      <c r="ED460" s="3"/>
      <c r="EE460" s="3"/>
    </row>
    <row r="461" spans="1:135"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row>
    <row r="462" spans="1:135"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c r="DV462" s="3"/>
      <c r="DW462" s="3"/>
      <c r="DX462" s="3"/>
      <c r="DY462" s="3"/>
      <c r="DZ462" s="3"/>
      <c r="EA462" s="3"/>
      <c r="EB462" s="3"/>
      <c r="EC462" s="3"/>
      <c r="ED462" s="3"/>
      <c r="EE462" s="3"/>
    </row>
    <row r="463" spans="1:135"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c r="DR463" s="3"/>
      <c r="DS463" s="3"/>
      <c r="DT463" s="3"/>
      <c r="DU463" s="3"/>
      <c r="DV463" s="3"/>
      <c r="DW463" s="3"/>
      <c r="DX463" s="3"/>
      <c r="DY463" s="3"/>
      <c r="DZ463" s="3"/>
      <c r="EA463" s="3"/>
      <c r="EB463" s="3"/>
      <c r="EC463" s="3"/>
      <c r="ED463" s="3"/>
      <c r="EE463" s="3"/>
    </row>
    <row r="464" spans="1:135"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c r="DZ464" s="3"/>
      <c r="EA464" s="3"/>
      <c r="EB464" s="3"/>
      <c r="EC464" s="3"/>
      <c r="ED464" s="3"/>
      <c r="EE464" s="3"/>
    </row>
    <row r="465" spans="1:135"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c r="DV465" s="3"/>
      <c r="DW465" s="3"/>
      <c r="DX465" s="3"/>
      <c r="DY465" s="3"/>
      <c r="DZ465" s="3"/>
      <c r="EA465" s="3"/>
      <c r="EB465" s="3"/>
      <c r="EC465" s="3"/>
      <c r="ED465" s="3"/>
      <c r="EE465" s="3"/>
    </row>
    <row r="466" spans="1:135"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row>
    <row r="467" spans="1:135"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c r="DV467" s="3"/>
      <c r="DW467" s="3"/>
      <c r="DX467" s="3"/>
      <c r="DY467" s="3"/>
      <c r="DZ467" s="3"/>
      <c r="EA467" s="3"/>
      <c r="EB467" s="3"/>
      <c r="EC467" s="3"/>
      <c r="ED467" s="3"/>
      <c r="EE467" s="3"/>
    </row>
    <row r="468" spans="1:135"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c r="DR468" s="3"/>
      <c r="DS468" s="3"/>
      <c r="DT468" s="3"/>
      <c r="DU468" s="3"/>
      <c r="DV468" s="3"/>
      <c r="DW468" s="3"/>
      <c r="DX468" s="3"/>
      <c r="DY468" s="3"/>
      <c r="DZ468" s="3"/>
      <c r="EA468" s="3"/>
      <c r="EB468" s="3"/>
      <c r="EC468" s="3"/>
      <c r="ED468" s="3"/>
      <c r="EE468" s="3"/>
    </row>
    <row r="469" spans="1:135"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row>
    <row r="470" spans="1:135"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row>
    <row r="471" spans="1:135"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c r="DV471" s="3"/>
      <c r="DW471" s="3"/>
      <c r="DX471" s="3"/>
      <c r="DY471" s="3"/>
      <c r="DZ471" s="3"/>
      <c r="EA471" s="3"/>
      <c r="EB471" s="3"/>
      <c r="EC471" s="3"/>
      <c r="ED471" s="3"/>
      <c r="EE471" s="3"/>
    </row>
    <row r="472" spans="1:135"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c r="EA472" s="3"/>
      <c r="EB472" s="3"/>
      <c r="EC472" s="3"/>
      <c r="ED472" s="3"/>
      <c r="EE472" s="3"/>
    </row>
    <row r="473" spans="1:135"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c r="DR473" s="3"/>
      <c r="DS473" s="3"/>
      <c r="DT473" s="3"/>
      <c r="DU473" s="3"/>
      <c r="DV473" s="3"/>
      <c r="DW473" s="3"/>
      <c r="DX473" s="3"/>
      <c r="DY473" s="3"/>
      <c r="DZ473" s="3"/>
      <c r="EA473" s="3"/>
      <c r="EB473" s="3"/>
      <c r="EC473" s="3"/>
      <c r="ED473" s="3"/>
      <c r="EE473" s="3"/>
    </row>
    <row r="474" spans="1:135"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c r="DV474" s="3"/>
      <c r="DW474" s="3"/>
      <c r="DX474" s="3"/>
      <c r="DY474" s="3"/>
      <c r="DZ474" s="3"/>
      <c r="EA474" s="3"/>
      <c r="EB474" s="3"/>
      <c r="EC474" s="3"/>
      <c r="ED474" s="3"/>
      <c r="EE474" s="3"/>
    </row>
    <row r="475" spans="1:135"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c r="DR475" s="3"/>
      <c r="DS475" s="3"/>
      <c r="DT475" s="3"/>
      <c r="DU475" s="3"/>
      <c r="DV475" s="3"/>
      <c r="DW475" s="3"/>
      <c r="DX475" s="3"/>
      <c r="DY475" s="3"/>
      <c r="DZ475" s="3"/>
      <c r="EA475" s="3"/>
      <c r="EB475" s="3"/>
      <c r="EC475" s="3"/>
      <c r="ED475" s="3"/>
      <c r="EE475" s="3"/>
    </row>
    <row r="476" spans="1:135"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c r="DV476" s="3"/>
      <c r="DW476" s="3"/>
      <c r="DX476" s="3"/>
      <c r="DY476" s="3"/>
      <c r="DZ476" s="3"/>
      <c r="EA476" s="3"/>
      <c r="EB476" s="3"/>
      <c r="EC476" s="3"/>
      <c r="ED476" s="3"/>
      <c r="EE476" s="3"/>
    </row>
    <row r="477" spans="1:135"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c r="DR477" s="3"/>
      <c r="DS477" s="3"/>
      <c r="DT477" s="3"/>
      <c r="DU477" s="3"/>
      <c r="DV477" s="3"/>
      <c r="DW477" s="3"/>
      <c r="DX477" s="3"/>
      <c r="DY477" s="3"/>
      <c r="DZ477" s="3"/>
      <c r="EA477" s="3"/>
      <c r="EB477" s="3"/>
      <c r="EC477" s="3"/>
      <c r="ED477" s="3"/>
      <c r="EE477" s="3"/>
    </row>
    <row r="478" spans="1:135"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c r="EA478" s="3"/>
      <c r="EB478" s="3"/>
      <c r="EC478" s="3"/>
      <c r="ED478" s="3"/>
      <c r="EE478" s="3"/>
    </row>
    <row r="479" spans="1:135"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c r="DR479" s="3"/>
      <c r="DS479" s="3"/>
      <c r="DT479" s="3"/>
      <c r="DU479" s="3"/>
      <c r="DV479" s="3"/>
      <c r="DW479" s="3"/>
      <c r="DX479" s="3"/>
      <c r="DY479" s="3"/>
      <c r="DZ479" s="3"/>
      <c r="EA479" s="3"/>
      <c r="EB479" s="3"/>
      <c r="EC479" s="3"/>
      <c r="ED479" s="3"/>
      <c r="EE479" s="3"/>
    </row>
    <row r="480" spans="1:135"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c r="DR480" s="3"/>
      <c r="DS480" s="3"/>
      <c r="DT480" s="3"/>
      <c r="DU480" s="3"/>
      <c r="DV480" s="3"/>
      <c r="DW480" s="3"/>
      <c r="DX480" s="3"/>
      <c r="DY480" s="3"/>
      <c r="DZ480" s="3"/>
      <c r="EA480" s="3"/>
      <c r="EB480" s="3"/>
      <c r="EC480" s="3"/>
      <c r="ED480" s="3"/>
      <c r="EE480" s="3"/>
    </row>
    <row r="481" spans="1:135"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c r="DV481" s="3"/>
      <c r="DW481" s="3"/>
      <c r="DX481" s="3"/>
      <c r="DY481" s="3"/>
      <c r="DZ481" s="3"/>
      <c r="EA481" s="3"/>
      <c r="EB481" s="3"/>
      <c r="EC481" s="3"/>
      <c r="ED481" s="3"/>
      <c r="EE481" s="3"/>
    </row>
    <row r="482" spans="1:135"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c r="DT482" s="3"/>
      <c r="DU482" s="3"/>
      <c r="DV482" s="3"/>
      <c r="DW482" s="3"/>
      <c r="DX482" s="3"/>
      <c r="DY482" s="3"/>
      <c r="DZ482" s="3"/>
      <c r="EA482" s="3"/>
      <c r="EB482" s="3"/>
      <c r="EC482" s="3"/>
      <c r="ED482" s="3"/>
      <c r="EE482" s="3"/>
    </row>
    <row r="483" spans="1:135"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c r="DR483" s="3"/>
      <c r="DS483" s="3"/>
      <c r="DT483" s="3"/>
      <c r="DU483" s="3"/>
      <c r="DV483" s="3"/>
      <c r="DW483" s="3"/>
      <c r="DX483" s="3"/>
      <c r="DY483" s="3"/>
      <c r="DZ483" s="3"/>
      <c r="EA483" s="3"/>
      <c r="EB483" s="3"/>
      <c r="EC483" s="3"/>
      <c r="ED483" s="3"/>
      <c r="EE483" s="3"/>
    </row>
    <row r="484" spans="1:135"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c r="EC484" s="3"/>
      <c r="ED484" s="3"/>
      <c r="EE484" s="3"/>
    </row>
    <row r="485" spans="1:135"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c r="DR485" s="3"/>
      <c r="DS485" s="3"/>
      <c r="DT485" s="3"/>
      <c r="DU485" s="3"/>
      <c r="DV485" s="3"/>
      <c r="DW485" s="3"/>
      <c r="DX485" s="3"/>
      <c r="DY485" s="3"/>
      <c r="DZ485" s="3"/>
      <c r="EA485" s="3"/>
      <c r="EB485" s="3"/>
      <c r="EC485" s="3"/>
      <c r="ED485" s="3"/>
      <c r="EE485" s="3"/>
    </row>
    <row r="486" spans="1:135"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c r="DR486" s="3"/>
      <c r="DS486" s="3"/>
      <c r="DT486" s="3"/>
      <c r="DU486" s="3"/>
      <c r="DV486" s="3"/>
      <c r="DW486" s="3"/>
      <c r="DX486" s="3"/>
      <c r="DY486" s="3"/>
      <c r="DZ486" s="3"/>
      <c r="EA486" s="3"/>
      <c r="EB486" s="3"/>
      <c r="EC486" s="3"/>
      <c r="ED486" s="3"/>
      <c r="EE486" s="3"/>
    </row>
    <row r="487" spans="1:135"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c r="DB487" s="3"/>
      <c r="DC487" s="3"/>
      <c r="DD487" s="3"/>
      <c r="DE487" s="3"/>
      <c r="DF487" s="3"/>
      <c r="DG487" s="3"/>
      <c r="DH487" s="3"/>
      <c r="DI487" s="3"/>
      <c r="DJ487" s="3"/>
      <c r="DK487" s="3"/>
      <c r="DL487" s="3"/>
      <c r="DM487" s="3"/>
      <c r="DN487" s="3"/>
      <c r="DO487" s="3"/>
      <c r="DP487" s="3"/>
      <c r="DQ487" s="3"/>
      <c r="DR487" s="3"/>
      <c r="DS487" s="3"/>
      <c r="DT487" s="3"/>
      <c r="DU487" s="3"/>
      <c r="DV487" s="3"/>
      <c r="DW487" s="3"/>
      <c r="DX487" s="3"/>
      <c r="DY487" s="3"/>
      <c r="DZ487" s="3"/>
      <c r="EA487" s="3"/>
      <c r="EB487" s="3"/>
      <c r="EC487" s="3"/>
      <c r="ED487" s="3"/>
      <c r="EE487" s="3"/>
    </row>
    <row r="488" spans="1:135"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c r="DR488" s="3"/>
      <c r="DS488" s="3"/>
      <c r="DT488" s="3"/>
      <c r="DU488" s="3"/>
      <c r="DV488" s="3"/>
      <c r="DW488" s="3"/>
      <c r="DX488" s="3"/>
      <c r="DY488" s="3"/>
      <c r="DZ488" s="3"/>
      <c r="EA488" s="3"/>
      <c r="EB488" s="3"/>
      <c r="EC488" s="3"/>
      <c r="ED488" s="3"/>
      <c r="EE488" s="3"/>
    </row>
    <row r="489" spans="1:135"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c r="DR489" s="3"/>
      <c r="DS489" s="3"/>
      <c r="DT489" s="3"/>
      <c r="DU489" s="3"/>
      <c r="DV489" s="3"/>
      <c r="DW489" s="3"/>
      <c r="DX489" s="3"/>
      <c r="DY489" s="3"/>
      <c r="DZ489" s="3"/>
      <c r="EA489" s="3"/>
      <c r="EB489" s="3"/>
      <c r="EC489" s="3"/>
      <c r="ED489" s="3"/>
      <c r="EE489" s="3"/>
    </row>
    <row r="490" spans="1:135"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c r="DR490" s="3"/>
      <c r="DS490" s="3"/>
      <c r="DT490" s="3"/>
      <c r="DU490" s="3"/>
      <c r="DV490" s="3"/>
      <c r="DW490" s="3"/>
      <c r="DX490" s="3"/>
      <c r="DY490" s="3"/>
      <c r="DZ490" s="3"/>
      <c r="EA490" s="3"/>
      <c r="EB490" s="3"/>
      <c r="EC490" s="3"/>
      <c r="ED490" s="3"/>
      <c r="EE490" s="3"/>
    </row>
    <row r="491" spans="1:135"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c r="DL491" s="3"/>
      <c r="DM491" s="3"/>
      <c r="DN491" s="3"/>
      <c r="DO491" s="3"/>
      <c r="DP491" s="3"/>
      <c r="DQ491" s="3"/>
      <c r="DR491" s="3"/>
      <c r="DS491" s="3"/>
      <c r="DT491" s="3"/>
      <c r="DU491" s="3"/>
      <c r="DV491" s="3"/>
      <c r="DW491" s="3"/>
      <c r="DX491" s="3"/>
      <c r="DY491" s="3"/>
      <c r="DZ491" s="3"/>
      <c r="EA491" s="3"/>
      <c r="EB491" s="3"/>
      <c r="EC491" s="3"/>
      <c r="ED491" s="3"/>
      <c r="EE491" s="3"/>
    </row>
    <row r="492" spans="1:135"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c r="DR492" s="3"/>
      <c r="DS492" s="3"/>
      <c r="DT492" s="3"/>
      <c r="DU492" s="3"/>
      <c r="DV492" s="3"/>
      <c r="DW492" s="3"/>
      <c r="DX492" s="3"/>
      <c r="DY492" s="3"/>
      <c r="DZ492" s="3"/>
      <c r="EA492" s="3"/>
      <c r="EB492" s="3"/>
      <c r="EC492" s="3"/>
      <c r="ED492" s="3"/>
      <c r="EE492" s="3"/>
    </row>
    <row r="493" spans="1:135"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c r="CW493" s="3"/>
      <c r="CX493" s="3"/>
      <c r="CY493" s="3"/>
      <c r="CZ493" s="3"/>
      <c r="DA493" s="3"/>
      <c r="DB493" s="3"/>
      <c r="DC493" s="3"/>
      <c r="DD493" s="3"/>
      <c r="DE493" s="3"/>
      <c r="DF493" s="3"/>
      <c r="DG493" s="3"/>
      <c r="DH493" s="3"/>
      <c r="DI493" s="3"/>
      <c r="DJ493" s="3"/>
      <c r="DK493" s="3"/>
      <c r="DL493" s="3"/>
      <c r="DM493" s="3"/>
      <c r="DN493" s="3"/>
      <c r="DO493" s="3"/>
      <c r="DP493" s="3"/>
      <c r="DQ493" s="3"/>
      <c r="DR493" s="3"/>
      <c r="DS493" s="3"/>
      <c r="DT493" s="3"/>
      <c r="DU493" s="3"/>
      <c r="DV493" s="3"/>
      <c r="DW493" s="3"/>
      <c r="DX493" s="3"/>
      <c r="DY493" s="3"/>
      <c r="DZ493" s="3"/>
      <c r="EA493" s="3"/>
      <c r="EB493" s="3"/>
      <c r="EC493" s="3"/>
      <c r="ED493" s="3"/>
      <c r="EE493" s="3"/>
    </row>
    <row r="494" spans="1:135"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c r="DR494" s="3"/>
      <c r="DS494" s="3"/>
      <c r="DT494" s="3"/>
      <c r="DU494" s="3"/>
      <c r="DV494" s="3"/>
      <c r="DW494" s="3"/>
      <c r="DX494" s="3"/>
      <c r="DY494" s="3"/>
      <c r="DZ494" s="3"/>
      <c r="EA494" s="3"/>
      <c r="EB494" s="3"/>
      <c r="EC494" s="3"/>
      <c r="ED494" s="3"/>
      <c r="EE494" s="3"/>
    </row>
    <row r="495" spans="1:135"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c r="CW495" s="3"/>
      <c r="CX495" s="3"/>
      <c r="CY495" s="3"/>
      <c r="CZ495" s="3"/>
      <c r="DA495" s="3"/>
      <c r="DB495" s="3"/>
      <c r="DC495" s="3"/>
      <c r="DD495" s="3"/>
      <c r="DE495" s="3"/>
      <c r="DF495" s="3"/>
      <c r="DG495" s="3"/>
      <c r="DH495" s="3"/>
      <c r="DI495" s="3"/>
      <c r="DJ495" s="3"/>
      <c r="DK495" s="3"/>
      <c r="DL495" s="3"/>
      <c r="DM495" s="3"/>
      <c r="DN495" s="3"/>
      <c r="DO495" s="3"/>
      <c r="DP495" s="3"/>
      <c r="DQ495" s="3"/>
      <c r="DR495" s="3"/>
      <c r="DS495" s="3"/>
      <c r="DT495" s="3"/>
      <c r="DU495" s="3"/>
      <c r="DV495" s="3"/>
      <c r="DW495" s="3"/>
      <c r="DX495" s="3"/>
      <c r="DY495" s="3"/>
      <c r="DZ495" s="3"/>
      <c r="EA495" s="3"/>
      <c r="EB495" s="3"/>
      <c r="EC495" s="3"/>
      <c r="ED495" s="3"/>
      <c r="EE495" s="3"/>
    </row>
    <row r="496" spans="1:135"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c r="CW496" s="3"/>
      <c r="CX496" s="3"/>
      <c r="CY496" s="3"/>
      <c r="CZ496" s="3"/>
      <c r="DA496" s="3"/>
      <c r="DB496" s="3"/>
      <c r="DC496" s="3"/>
      <c r="DD496" s="3"/>
      <c r="DE496" s="3"/>
      <c r="DF496" s="3"/>
      <c r="DG496" s="3"/>
      <c r="DH496" s="3"/>
      <c r="DI496" s="3"/>
      <c r="DJ496" s="3"/>
      <c r="DK496" s="3"/>
      <c r="DL496" s="3"/>
      <c r="DM496" s="3"/>
      <c r="DN496" s="3"/>
      <c r="DO496" s="3"/>
      <c r="DP496" s="3"/>
      <c r="DQ496" s="3"/>
      <c r="DR496" s="3"/>
      <c r="DS496" s="3"/>
      <c r="DT496" s="3"/>
      <c r="DU496" s="3"/>
      <c r="DV496" s="3"/>
      <c r="DW496" s="3"/>
      <c r="DX496" s="3"/>
      <c r="DY496" s="3"/>
      <c r="DZ496" s="3"/>
      <c r="EA496" s="3"/>
      <c r="EB496" s="3"/>
      <c r="EC496" s="3"/>
      <c r="ED496" s="3"/>
      <c r="EE496" s="3"/>
    </row>
    <row r="497" spans="1:135"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c r="CW497" s="3"/>
      <c r="CX497" s="3"/>
      <c r="CY497" s="3"/>
      <c r="CZ497" s="3"/>
      <c r="DA497" s="3"/>
      <c r="DB497" s="3"/>
      <c r="DC497" s="3"/>
      <c r="DD497" s="3"/>
      <c r="DE497" s="3"/>
      <c r="DF497" s="3"/>
      <c r="DG497" s="3"/>
      <c r="DH497" s="3"/>
      <c r="DI497" s="3"/>
      <c r="DJ497" s="3"/>
      <c r="DK497" s="3"/>
      <c r="DL497" s="3"/>
      <c r="DM497" s="3"/>
      <c r="DN497" s="3"/>
      <c r="DO497" s="3"/>
      <c r="DP497" s="3"/>
      <c r="DQ497" s="3"/>
      <c r="DR497" s="3"/>
      <c r="DS497" s="3"/>
      <c r="DT497" s="3"/>
      <c r="DU497" s="3"/>
      <c r="DV497" s="3"/>
      <c r="DW497" s="3"/>
      <c r="DX497" s="3"/>
      <c r="DY497" s="3"/>
      <c r="DZ497" s="3"/>
      <c r="EA497" s="3"/>
      <c r="EB497" s="3"/>
      <c r="EC497" s="3"/>
      <c r="ED497" s="3"/>
      <c r="EE497" s="3"/>
    </row>
    <row r="498" spans="1:135"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c r="DR498" s="3"/>
      <c r="DS498" s="3"/>
      <c r="DT498" s="3"/>
      <c r="DU498" s="3"/>
      <c r="DV498" s="3"/>
      <c r="DW498" s="3"/>
      <c r="DX498" s="3"/>
      <c r="DY498" s="3"/>
      <c r="DZ498" s="3"/>
      <c r="EA498" s="3"/>
      <c r="EB498" s="3"/>
      <c r="EC498" s="3"/>
      <c r="ED498" s="3"/>
      <c r="EE498" s="3"/>
    </row>
    <row r="499" spans="1:135"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c r="DR499" s="3"/>
      <c r="DS499" s="3"/>
      <c r="DT499" s="3"/>
      <c r="DU499" s="3"/>
      <c r="DV499" s="3"/>
      <c r="DW499" s="3"/>
      <c r="DX499" s="3"/>
      <c r="DY499" s="3"/>
      <c r="DZ499" s="3"/>
      <c r="EA499" s="3"/>
      <c r="EB499" s="3"/>
      <c r="EC499" s="3"/>
      <c r="ED499" s="3"/>
      <c r="EE499" s="3"/>
    </row>
    <row r="500" spans="1:135"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c r="DF500" s="3"/>
      <c r="DG500" s="3"/>
      <c r="DH500" s="3"/>
      <c r="DI500" s="3"/>
      <c r="DJ500" s="3"/>
      <c r="DK500" s="3"/>
      <c r="DL500" s="3"/>
      <c r="DM500" s="3"/>
      <c r="DN500" s="3"/>
      <c r="DO500" s="3"/>
      <c r="DP500" s="3"/>
      <c r="DQ500" s="3"/>
      <c r="DR500" s="3"/>
      <c r="DS500" s="3"/>
      <c r="DT500" s="3"/>
      <c r="DU500" s="3"/>
      <c r="DV500" s="3"/>
      <c r="DW500" s="3"/>
      <c r="DX500" s="3"/>
      <c r="DY500" s="3"/>
      <c r="DZ500" s="3"/>
      <c r="EA500" s="3"/>
      <c r="EB500" s="3"/>
      <c r="EC500" s="3"/>
      <c r="ED500" s="3"/>
      <c r="EE500" s="3"/>
    </row>
    <row r="501" spans="1:135"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c r="DR501" s="3"/>
      <c r="DS501" s="3"/>
      <c r="DT501" s="3"/>
      <c r="DU501" s="3"/>
      <c r="DV501" s="3"/>
      <c r="DW501" s="3"/>
      <c r="DX501" s="3"/>
      <c r="DY501" s="3"/>
      <c r="DZ501" s="3"/>
      <c r="EA501" s="3"/>
      <c r="EB501" s="3"/>
      <c r="EC501" s="3"/>
      <c r="ED501" s="3"/>
      <c r="EE501" s="3"/>
    </row>
    <row r="502" spans="1:135"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c r="CW502" s="3"/>
      <c r="CX502" s="3"/>
      <c r="CY502" s="3"/>
      <c r="CZ502" s="3"/>
      <c r="DA502" s="3"/>
      <c r="DB502" s="3"/>
      <c r="DC502" s="3"/>
      <c r="DD502" s="3"/>
      <c r="DE502" s="3"/>
      <c r="DF502" s="3"/>
      <c r="DG502" s="3"/>
      <c r="DH502" s="3"/>
      <c r="DI502" s="3"/>
      <c r="DJ502" s="3"/>
      <c r="DK502" s="3"/>
      <c r="DL502" s="3"/>
      <c r="DM502" s="3"/>
      <c r="DN502" s="3"/>
      <c r="DO502" s="3"/>
      <c r="DP502" s="3"/>
      <c r="DQ502" s="3"/>
      <c r="DR502" s="3"/>
      <c r="DS502" s="3"/>
      <c r="DT502" s="3"/>
      <c r="DU502" s="3"/>
      <c r="DV502" s="3"/>
      <c r="DW502" s="3"/>
      <c r="DX502" s="3"/>
      <c r="DY502" s="3"/>
      <c r="DZ502" s="3"/>
      <c r="EA502" s="3"/>
      <c r="EB502" s="3"/>
      <c r="EC502" s="3"/>
      <c r="ED502" s="3"/>
      <c r="EE502" s="3"/>
    </row>
    <row r="503" spans="1:135"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c r="CW503" s="3"/>
      <c r="CX503" s="3"/>
      <c r="CY503" s="3"/>
      <c r="CZ503" s="3"/>
      <c r="DA503" s="3"/>
      <c r="DB503" s="3"/>
      <c r="DC503" s="3"/>
      <c r="DD503" s="3"/>
      <c r="DE503" s="3"/>
      <c r="DF503" s="3"/>
      <c r="DG503" s="3"/>
      <c r="DH503" s="3"/>
      <c r="DI503" s="3"/>
      <c r="DJ503" s="3"/>
      <c r="DK503" s="3"/>
      <c r="DL503" s="3"/>
      <c r="DM503" s="3"/>
      <c r="DN503" s="3"/>
      <c r="DO503" s="3"/>
      <c r="DP503" s="3"/>
      <c r="DQ503" s="3"/>
      <c r="DR503" s="3"/>
      <c r="DS503" s="3"/>
      <c r="DT503" s="3"/>
      <c r="DU503" s="3"/>
      <c r="DV503" s="3"/>
      <c r="DW503" s="3"/>
      <c r="DX503" s="3"/>
      <c r="DY503" s="3"/>
      <c r="DZ503" s="3"/>
      <c r="EA503" s="3"/>
      <c r="EB503" s="3"/>
      <c r="EC503" s="3"/>
      <c r="ED503" s="3"/>
      <c r="EE503" s="3"/>
    </row>
    <row r="504" spans="1:135"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c r="DO504" s="3"/>
      <c r="DP504" s="3"/>
      <c r="DQ504" s="3"/>
      <c r="DR504" s="3"/>
      <c r="DS504" s="3"/>
      <c r="DT504" s="3"/>
      <c r="DU504" s="3"/>
      <c r="DV504" s="3"/>
      <c r="DW504" s="3"/>
      <c r="DX504" s="3"/>
      <c r="DY504" s="3"/>
      <c r="DZ504" s="3"/>
      <c r="EA504" s="3"/>
      <c r="EB504" s="3"/>
      <c r="EC504" s="3"/>
      <c r="ED504" s="3"/>
      <c r="EE504" s="3"/>
    </row>
    <row r="505" spans="1:135"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c r="CW505" s="3"/>
      <c r="CX505" s="3"/>
      <c r="CY505" s="3"/>
      <c r="CZ505" s="3"/>
      <c r="DA505" s="3"/>
      <c r="DB505" s="3"/>
      <c r="DC505" s="3"/>
      <c r="DD505" s="3"/>
      <c r="DE505" s="3"/>
      <c r="DF505" s="3"/>
      <c r="DG505" s="3"/>
      <c r="DH505" s="3"/>
      <c r="DI505" s="3"/>
      <c r="DJ505" s="3"/>
      <c r="DK505" s="3"/>
      <c r="DL505" s="3"/>
      <c r="DM505" s="3"/>
      <c r="DN505" s="3"/>
      <c r="DO505" s="3"/>
      <c r="DP505" s="3"/>
      <c r="DQ505" s="3"/>
      <c r="DR505" s="3"/>
      <c r="DS505" s="3"/>
      <c r="DT505" s="3"/>
      <c r="DU505" s="3"/>
      <c r="DV505" s="3"/>
      <c r="DW505" s="3"/>
      <c r="DX505" s="3"/>
      <c r="DY505" s="3"/>
      <c r="DZ505" s="3"/>
      <c r="EA505" s="3"/>
      <c r="EB505" s="3"/>
      <c r="EC505" s="3"/>
      <c r="ED505" s="3"/>
      <c r="EE505" s="3"/>
    </row>
    <row r="506" spans="1:135"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c r="DR506" s="3"/>
      <c r="DS506" s="3"/>
      <c r="DT506" s="3"/>
      <c r="DU506" s="3"/>
      <c r="DV506" s="3"/>
      <c r="DW506" s="3"/>
      <c r="DX506" s="3"/>
      <c r="DY506" s="3"/>
      <c r="DZ506" s="3"/>
      <c r="EA506" s="3"/>
      <c r="EB506" s="3"/>
      <c r="EC506" s="3"/>
      <c r="ED506" s="3"/>
      <c r="EE506" s="3"/>
    </row>
    <row r="507" spans="1:135"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c r="CW507" s="3"/>
      <c r="CX507" s="3"/>
      <c r="CY507" s="3"/>
      <c r="CZ507" s="3"/>
      <c r="DA507" s="3"/>
      <c r="DB507" s="3"/>
      <c r="DC507" s="3"/>
      <c r="DD507" s="3"/>
      <c r="DE507" s="3"/>
      <c r="DF507" s="3"/>
      <c r="DG507" s="3"/>
      <c r="DH507" s="3"/>
      <c r="DI507" s="3"/>
      <c r="DJ507" s="3"/>
      <c r="DK507" s="3"/>
      <c r="DL507" s="3"/>
      <c r="DM507" s="3"/>
      <c r="DN507" s="3"/>
      <c r="DO507" s="3"/>
      <c r="DP507" s="3"/>
      <c r="DQ507" s="3"/>
      <c r="DR507" s="3"/>
      <c r="DS507" s="3"/>
      <c r="DT507" s="3"/>
      <c r="DU507" s="3"/>
      <c r="DV507" s="3"/>
      <c r="DW507" s="3"/>
      <c r="DX507" s="3"/>
      <c r="DY507" s="3"/>
      <c r="DZ507" s="3"/>
      <c r="EA507" s="3"/>
      <c r="EB507" s="3"/>
      <c r="EC507" s="3"/>
      <c r="ED507" s="3"/>
      <c r="EE507" s="3"/>
    </row>
    <row r="508" spans="1:135"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c r="DR508" s="3"/>
      <c r="DS508" s="3"/>
      <c r="DT508" s="3"/>
      <c r="DU508" s="3"/>
      <c r="DV508" s="3"/>
      <c r="DW508" s="3"/>
      <c r="DX508" s="3"/>
      <c r="DY508" s="3"/>
      <c r="DZ508" s="3"/>
      <c r="EA508" s="3"/>
      <c r="EB508" s="3"/>
      <c r="EC508" s="3"/>
      <c r="ED508" s="3"/>
      <c r="EE508" s="3"/>
    </row>
    <row r="509" spans="1:135"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c r="DR509" s="3"/>
      <c r="DS509" s="3"/>
      <c r="DT509" s="3"/>
      <c r="DU509" s="3"/>
      <c r="DV509" s="3"/>
      <c r="DW509" s="3"/>
      <c r="DX509" s="3"/>
      <c r="DY509" s="3"/>
      <c r="DZ509" s="3"/>
      <c r="EA509" s="3"/>
      <c r="EB509" s="3"/>
      <c r="EC509" s="3"/>
      <c r="ED509" s="3"/>
      <c r="EE509" s="3"/>
    </row>
    <row r="510" spans="1:135"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c r="DP510" s="3"/>
      <c r="DQ510" s="3"/>
      <c r="DR510" s="3"/>
      <c r="DS510" s="3"/>
      <c r="DT510" s="3"/>
      <c r="DU510" s="3"/>
      <c r="DV510" s="3"/>
      <c r="DW510" s="3"/>
      <c r="DX510" s="3"/>
      <c r="DY510" s="3"/>
      <c r="DZ510" s="3"/>
      <c r="EA510" s="3"/>
      <c r="EB510" s="3"/>
      <c r="EC510" s="3"/>
      <c r="ED510" s="3"/>
      <c r="EE510" s="3"/>
    </row>
    <row r="511" spans="1:135"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c r="CW511" s="3"/>
      <c r="CX511" s="3"/>
      <c r="CY511" s="3"/>
      <c r="CZ511" s="3"/>
      <c r="DA511" s="3"/>
      <c r="DB511" s="3"/>
      <c r="DC511" s="3"/>
      <c r="DD511" s="3"/>
      <c r="DE511" s="3"/>
      <c r="DF511" s="3"/>
      <c r="DG511" s="3"/>
      <c r="DH511" s="3"/>
      <c r="DI511" s="3"/>
      <c r="DJ511" s="3"/>
      <c r="DK511" s="3"/>
      <c r="DL511" s="3"/>
      <c r="DM511" s="3"/>
      <c r="DN511" s="3"/>
      <c r="DO511" s="3"/>
      <c r="DP511" s="3"/>
      <c r="DQ511" s="3"/>
      <c r="DR511" s="3"/>
      <c r="DS511" s="3"/>
      <c r="DT511" s="3"/>
      <c r="DU511" s="3"/>
      <c r="DV511" s="3"/>
      <c r="DW511" s="3"/>
      <c r="DX511" s="3"/>
      <c r="DY511" s="3"/>
      <c r="DZ511" s="3"/>
      <c r="EA511" s="3"/>
      <c r="EB511" s="3"/>
      <c r="EC511" s="3"/>
      <c r="ED511" s="3"/>
      <c r="EE511" s="3"/>
    </row>
    <row r="512" spans="1:135"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c r="CW512" s="3"/>
      <c r="CX512" s="3"/>
      <c r="CY512" s="3"/>
      <c r="CZ512" s="3"/>
      <c r="DA512" s="3"/>
      <c r="DB512" s="3"/>
      <c r="DC512" s="3"/>
      <c r="DD512" s="3"/>
      <c r="DE512" s="3"/>
      <c r="DF512" s="3"/>
      <c r="DG512" s="3"/>
      <c r="DH512" s="3"/>
      <c r="DI512" s="3"/>
      <c r="DJ512" s="3"/>
      <c r="DK512" s="3"/>
      <c r="DL512" s="3"/>
      <c r="DM512" s="3"/>
      <c r="DN512" s="3"/>
      <c r="DO512" s="3"/>
      <c r="DP512" s="3"/>
      <c r="DQ512" s="3"/>
      <c r="DR512" s="3"/>
      <c r="DS512" s="3"/>
      <c r="DT512" s="3"/>
      <c r="DU512" s="3"/>
      <c r="DV512" s="3"/>
      <c r="DW512" s="3"/>
      <c r="DX512" s="3"/>
      <c r="DY512" s="3"/>
      <c r="DZ512" s="3"/>
      <c r="EA512" s="3"/>
      <c r="EB512" s="3"/>
      <c r="EC512" s="3"/>
      <c r="ED512" s="3"/>
      <c r="EE512" s="3"/>
    </row>
    <row r="513" spans="1:135"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c r="CW513" s="3"/>
      <c r="CX513" s="3"/>
      <c r="CY513" s="3"/>
      <c r="CZ513" s="3"/>
      <c r="DA513" s="3"/>
      <c r="DB513" s="3"/>
      <c r="DC513" s="3"/>
      <c r="DD513" s="3"/>
      <c r="DE513" s="3"/>
      <c r="DF513" s="3"/>
      <c r="DG513" s="3"/>
      <c r="DH513" s="3"/>
      <c r="DI513" s="3"/>
      <c r="DJ513" s="3"/>
      <c r="DK513" s="3"/>
      <c r="DL513" s="3"/>
      <c r="DM513" s="3"/>
      <c r="DN513" s="3"/>
      <c r="DO513" s="3"/>
      <c r="DP513" s="3"/>
      <c r="DQ513" s="3"/>
      <c r="DR513" s="3"/>
      <c r="DS513" s="3"/>
      <c r="DT513" s="3"/>
      <c r="DU513" s="3"/>
      <c r="DV513" s="3"/>
      <c r="DW513" s="3"/>
      <c r="DX513" s="3"/>
      <c r="DY513" s="3"/>
      <c r="DZ513" s="3"/>
      <c r="EA513" s="3"/>
      <c r="EB513" s="3"/>
      <c r="EC513" s="3"/>
      <c r="ED513" s="3"/>
      <c r="EE513" s="3"/>
    </row>
    <row r="514" spans="1:135"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c r="DR514" s="3"/>
      <c r="DS514" s="3"/>
      <c r="DT514" s="3"/>
      <c r="DU514" s="3"/>
      <c r="DV514" s="3"/>
      <c r="DW514" s="3"/>
      <c r="DX514" s="3"/>
      <c r="DY514" s="3"/>
      <c r="DZ514" s="3"/>
      <c r="EA514" s="3"/>
      <c r="EB514" s="3"/>
      <c r="EC514" s="3"/>
      <c r="ED514" s="3"/>
      <c r="EE514" s="3"/>
    </row>
    <row r="515" spans="1:135"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c r="DR515" s="3"/>
      <c r="DS515" s="3"/>
      <c r="DT515" s="3"/>
      <c r="DU515" s="3"/>
      <c r="DV515" s="3"/>
      <c r="DW515" s="3"/>
      <c r="DX515" s="3"/>
      <c r="DY515" s="3"/>
      <c r="DZ515" s="3"/>
      <c r="EA515" s="3"/>
      <c r="EB515" s="3"/>
      <c r="EC515" s="3"/>
      <c r="ED515" s="3"/>
      <c r="EE515" s="3"/>
    </row>
    <row r="516" spans="1:135"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c r="ED516" s="3"/>
      <c r="EE516" s="3"/>
    </row>
    <row r="517" spans="1:135"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c r="DR517" s="3"/>
      <c r="DS517" s="3"/>
      <c r="DT517" s="3"/>
      <c r="DU517" s="3"/>
      <c r="DV517" s="3"/>
      <c r="DW517" s="3"/>
      <c r="DX517" s="3"/>
      <c r="DY517" s="3"/>
      <c r="DZ517" s="3"/>
      <c r="EA517" s="3"/>
      <c r="EB517" s="3"/>
      <c r="EC517" s="3"/>
      <c r="ED517" s="3"/>
      <c r="EE517" s="3"/>
    </row>
    <row r="518" spans="1:135"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row>
    <row r="519" spans="1:135"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c r="DR519" s="3"/>
      <c r="DS519" s="3"/>
      <c r="DT519" s="3"/>
      <c r="DU519" s="3"/>
      <c r="DV519" s="3"/>
      <c r="DW519" s="3"/>
      <c r="DX519" s="3"/>
      <c r="DY519" s="3"/>
      <c r="DZ519" s="3"/>
      <c r="EA519" s="3"/>
      <c r="EB519" s="3"/>
      <c r="EC519" s="3"/>
      <c r="ED519" s="3"/>
      <c r="EE519" s="3"/>
    </row>
    <row r="520" spans="1:135"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row>
    <row r="521" spans="1:135"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row>
    <row r="522" spans="1:135"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row>
    <row r="523" spans="1:135"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row>
    <row r="524" spans="1:135"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c r="DR524" s="3"/>
      <c r="DS524" s="3"/>
      <c r="DT524" s="3"/>
      <c r="DU524" s="3"/>
      <c r="DV524" s="3"/>
      <c r="DW524" s="3"/>
      <c r="DX524" s="3"/>
      <c r="DY524" s="3"/>
      <c r="DZ524" s="3"/>
      <c r="EA524" s="3"/>
      <c r="EB524" s="3"/>
      <c r="EC524" s="3"/>
      <c r="ED524" s="3"/>
      <c r="EE524" s="3"/>
    </row>
    <row r="525" spans="1:135"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row>
    <row r="526" spans="1:135"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row>
    <row r="527" spans="1:135"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row>
    <row r="528" spans="1:135"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row>
    <row r="529" spans="1:135"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c r="CW529" s="3"/>
      <c r="CX529" s="3"/>
      <c r="CY529" s="3"/>
      <c r="CZ529" s="3"/>
      <c r="DA529" s="3"/>
      <c r="DB529" s="3"/>
      <c r="DC529" s="3"/>
      <c r="DD529" s="3"/>
      <c r="DE529" s="3"/>
      <c r="DF529" s="3"/>
      <c r="DG529" s="3"/>
      <c r="DH529" s="3"/>
      <c r="DI529" s="3"/>
      <c r="DJ529" s="3"/>
      <c r="DK529" s="3"/>
      <c r="DL529" s="3"/>
      <c r="DM529" s="3"/>
      <c r="DN529" s="3"/>
      <c r="DO529" s="3"/>
      <c r="DP529" s="3"/>
      <c r="DQ529" s="3"/>
      <c r="DR529" s="3"/>
      <c r="DS529" s="3"/>
      <c r="DT529" s="3"/>
      <c r="DU529" s="3"/>
      <c r="DV529" s="3"/>
      <c r="DW529" s="3"/>
      <c r="DX529" s="3"/>
      <c r="DY529" s="3"/>
      <c r="DZ529" s="3"/>
      <c r="EA529" s="3"/>
      <c r="EB529" s="3"/>
      <c r="EC529" s="3"/>
      <c r="ED529" s="3"/>
      <c r="EE529" s="3"/>
    </row>
    <row r="530" spans="1:135"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row>
    <row r="531" spans="1:135"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c r="DR531" s="3"/>
      <c r="DS531" s="3"/>
      <c r="DT531" s="3"/>
      <c r="DU531" s="3"/>
      <c r="DV531" s="3"/>
      <c r="DW531" s="3"/>
      <c r="DX531" s="3"/>
      <c r="DY531" s="3"/>
      <c r="DZ531" s="3"/>
      <c r="EA531" s="3"/>
      <c r="EB531" s="3"/>
      <c r="EC531" s="3"/>
      <c r="ED531" s="3"/>
      <c r="EE531" s="3"/>
    </row>
    <row r="532" spans="1:135"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row>
    <row r="533" spans="1:135"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row>
    <row r="534" spans="1:135"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row>
    <row r="535" spans="1:135"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row>
    <row r="536" spans="1:135"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row>
    <row r="537" spans="1:135"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c r="DR537" s="3"/>
      <c r="DS537" s="3"/>
      <c r="DT537" s="3"/>
      <c r="DU537" s="3"/>
      <c r="DV537" s="3"/>
      <c r="DW537" s="3"/>
      <c r="DX537" s="3"/>
      <c r="DY537" s="3"/>
      <c r="DZ537" s="3"/>
      <c r="EA537" s="3"/>
      <c r="EB537" s="3"/>
      <c r="EC537" s="3"/>
      <c r="ED537" s="3"/>
      <c r="EE537" s="3"/>
    </row>
    <row r="538" spans="1:135"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row>
    <row r="539" spans="1:135"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c r="CW539" s="3"/>
      <c r="CX539" s="3"/>
      <c r="CY539" s="3"/>
      <c r="CZ539" s="3"/>
      <c r="DA539" s="3"/>
      <c r="DB539" s="3"/>
      <c r="DC539" s="3"/>
      <c r="DD539" s="3"/>
      <c r="DE539" s="3"/>
      <c r="DF539" s="3"/>
      <c r="DG539" s="3"/>
      <c r="DH539" s="3"/>
      <c r="DI539" s="3"/>
      <c r="DJ539" s="3"/>
      <c r="DK539" s="3"/>
      <c r="DL539" s="3"/>
      <c r="DM539" s="3"/>
      <c r="DN539" s="3"/>
      <c r="DO539" s="3"/>
      <c r="DP539" s="3"/>
      <c r="DQ539" s="3"/>
      <c r="DR539" s="3"/>
      <c r="DS539" s="3"/>
      <c r="DT539" s="3"/>
      <c r="DU539" s="3"/>
      <c r="DV539" s="3"/>
      <c r="DW539" s="3"/>
      <c r="DX539" s="3"/>
      <c r="DY539" s="3"/>
      <c r="DZ539" s="3"/>
      <c r="EA539" s="3"/>
      <c r="EB539" s="3"/>
      <c r="EC539" s="3"/>
      <c r="ED539" s="3"/>
      <c r="EE539" s="3"/>
    </row>
    <row r="540" spans="1:135"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row>
    <row r="541" spans="1:135"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row>
    <row r="542" spans="1:135"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row>
    <row r="543" spans="1:135"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c r="DR543" s="3"/>
      <c r="DS543" s="3"/>
      <c r="DT543" s="3"/>
      <c r="DU543" s="3"/>
      <c r="DV543" s="3"/>
      <c r="DW543" s="3"/>
      <c r="DX543" s="3"/>
      <c r="DY543" s="3"/>
      <c r="DZ543" s="3"/>
      <c r="EA543" s="3"/>
      <c r="EB543" s="3"/>
      <c r="EC543" s="3"/>
      <c r="ED543" s="3"/>
      <c r="EE543" s="3"/>
    </row>
    <row r="544" spans="1:135"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c r="CW544" s="3"/>
      <c r="CX544" s="3"/>
      <c r="CY544" s="3"/>
      <c r="CZ544" s="3"/>
      <c r="DA544" s="3"/>
      <c r="DB544" s="3"/>
      <c r="DC544" s="3"/>
      <c r="DD544" s="3"/>
      <c r="DE544" s="3"/>
      <c r="DF544" s="3"/>
      <c r="DG544" s="3"/>
      <c r="DH544" s="3"/>
      <c r="DI544" s="3"/>
      <c r="DJ544" s="3"/>
      <c r="DK544" s="3"/>
      <c r="DL544" s="3"/>
      <c r="DM544" s="3"/>
      <c r="DN544" s="3"/>
      <c r="DO544" s="3"/>
      <c r="DP544" s="3"/>
      <c r="DQ544" s="3"/>
      <c r="DR544" s="3"/>
      <c r="DS544" s="3"/>
      <c r="DT544" s="3"/>
      <c r="DU544" s="3"/>
      <c r="DV544" s="3"/>
      <c r="DW544" s="3"/>
      <c r="DX544" s="3"/>
      <c r="DY544" s="3"/>
      <c r="DZ544" s="3"/>
      <c r="EA544" s="3"/>
      <c r="EB544" s="3"/>
      <c r="EC544" s="3"/>
      <c r="ED544" s="3"/>
      <c r="EE544" s="3"/>
    </row>
    <row r="545" spans="1:135"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row>
    <row r="546" spans="1:135"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row>
    <row r="547" spans="1:135"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c r="DR547" s="3"/>
      <c r="DS547" s="3"/>
      <c r="DT547" s="3"/>
      <c r="DU547" s="3"/>
      <c r="DV547" s="3"/>
      <c r="DW547" s="3"/>
      <c r="DX547" s="3"/>
      <c r="DY547" s="3"/>
      <c r="DZ547" s="3"/>
      <c r="EA547" s="3"/>
      <c r="EB547" s="3"/>
      <c r="EC547" s="3"/>
      <c r="ED547" s="3"/>
      <c r="EE547" s="3"/>
    </row>
    <row r="548" spans="1:135"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row>
    <row r="549" spans="1:135"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c r="CW549" s="3"/>
      <c r="CX549" s="3"/>
      <c r="CY549" s="3"/>
      <c r="CZ549" s="3"/>
      <c r="DA549" s="3"/>
      <c r="DB549" s="3"/>
      <c r="DC549" s="3"/>
      <c r="DD549" s="3"/>
      <c r="DE549" s="3"/>
      <c r="DF549" s="3"/>
      <c r="DG549" s="3"/>
      <c r="DH549" s="3"/>
      <c r="DI549" s="3"/>
      <c r="DJ549" s="3"/>
      <c r="DK549" s="3"/>
      <c r="DL549" s="3"/>
      <c r="DM549" s="3"/>
      <c r="DN549" s="3"/>
      <c r="DO549" s="3"/>
      <c r="DP549" s="3"/>
      <c r="DQ549" s="3"/>
      <c r="DR549" s="3"/>
      <c r="DS549" s="3"/>
      <c r="DT549" s="3"/>
      <c r="DU549" s="3"/>
      <c r="DV549" s="3"/>
      <c r="DW549" s="3"/>
      <c r="DX549" s="3"/>
      <c r="DY549" s="3"/>
      <c r="DZ549" s="3"/>
      <c r="EA549" s="3"/>
      <c r="EB549" s="3"/>
      <c r="EC549" s="3"/>
      <c r="ED549" s="3"/>
      <c r="EE549" s="3"/>
    </row>
    <row r="550" spans="1:135"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c r="DG550" s="3"/>
      <c r="DH550" s="3"/>
      <c r="DI550" s="3"/>
      <c r="DJ550" s="3"/>
      <c r="DK550" s="3"/>
      <c r="DL550" s="3"/>
      <c r="DM550" s="3"/>
      <c r="DN550" s="3"/>
      <c r="DO550" s="3"/>
      <c r="DP550" s="3"/>
      <c r="DQ550" s="3"/>
      <c r="DR550" s="3"/>
      <c r="DS550" s="3"/>
      <c r="DT550" s="3"/>
      <c r="DU550" s="3"/>
      <c r="DV550" s="3"/>
      <c r="DW550" s="3"/>
      <c r="DX550" s="3"/>
      <c r="DY550" s="3"/>
      <c r="DZ550" s="3"/>
      <c r="EA550" s="3"/>
      <c r="EB550" s="3"/>
      <c r="EC550" s="3"/>
      <c r="ED550" s="3"/>
      <c r="EE550" s="3"/>
    </row>
    <row r="551" spans="1:135"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c r="CW551" s="3"/>
      <c r="CX551" s="3"/>
      <c r="CY551" s="3"/>
      <c r="CZ551" s="3"/>
      <c r="DA551" s="3"/>
      <c r="DB551" s="3"/>
      <c r="DC551" s="3"/>
      <c r="DD551" s="3"/>
      <c r="DE551" s="3"/>
      <c r="DF551" s="3"/>
      <c r="DG551" s="3"/>
      <c r="DH551" s="3"/>
      <c r="DI551" s="3"/>
      <c r="DJ551" s="3"/>
      <c r="DK551" s="3"/>
      <c r="DL551" s="3"/>
      <c r="DM551" s="3"/>
      <c r="DN551" s="3"/>
      <c r="DO551" s="3"/>
      <c r="DP551" s="3"/>
      <c r="DQ551" s="3"/>
      <c r="DR551" s="3"/>
      <c r="DS551" s="3"/>
      <c r="DT551" s="3"/>
      <c r="DU551" s="3"/>
      <c r="DV551" s="3"/>
      <c r="DW551" s="3"/>
      <c r="DX551" s="3"/>
      <c r="DY551" s="3"/>
      <c r="DZ551" s="3"/>
      <c r="EA551" s="3"/>
      <c r="EB551" s="3"/>
      <c r="EC551" s="3"/>
      <c r="ED551" s="3"/>
      <c r="EE551" s="3"/>
    </row>
    <row r="552" spans="1:135"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c r="EA552" s="3"/>
      <c r="EB552" s="3"/>
      <c r="EC552" s="3"/>
      <c r="ED552" s="3"/>
      <c r="EE552" s="3"/>
    </row>
    <row r="553" spans="1:135"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c r="CW553" s="3"/>
      <c r="CX553" s="3"/>
      <c r="CY553" s="3"/>
      <c r="CZ553" s="3"/>
      <c r="DA553" s="3"/>
      <c r="DB553" s="3"/>
      <c r="DC553" s="3"/>
      <c r="DD553" s="3"/>
      <c r="DE553" s="3"/>
      <c r="DF553" s="3"/>
      <c r="DG553" s="3"/>
      <c r="DH553" s="3"/>
      <c r="DI553" s="3"/>
      <c r="DJ553" s="3"/>
      <c r="DK553" s="3"/>
      <c r="DL553" s="3"/>
      <c r="DM553" s="3"/>
      <c r="DN553" s="3"/>
      <c r="DO553" s="3"/>
      <c r="DP553" s="3"/>
      <c r="DQ553" s="3"/>
      <c r="DR553" s="3"/>
      <c r="DS553" s="3"/>
      <c r="DT553" s="3"/>
      <c r="DU553" s="3"/>
      <c r="DV553" s="3"/>
      <c r="DW553" s="3"/>
      <c r="DX553" s="3"/>
      <c r="DY553" s="3"/>
      <c r="DZ553" s="3"/>
      <c r="EA553" s="3"/>
      <c r="EB553" s="3"/>
      <c r="EC553" s="3"/>
      <c r="ED553" s="3"/>
      <c r="EE553" s="3"/>
    </row>
    <row r="554" spans="1:135"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c r="CW554" s="3"/>
      <c r="CX554" s="3"/>
      <c r="CY554" s="3"/>
      <c r="CZ554" s="3"/>
      <c r="DA554" s="3"/>
      <c r="DB554" s="3"/>
      <c r="DC554" s="3"/>
      <c r="DD554" s="3"/>
      <c r="DE554" s="3"/>
      <c r="DF554" s="3"/>
      <c r="DG554" s="3"/>
      <c r="DH554" s="3"/>
      <c r="DI554" s="3"/>
      <c r="DJ554" s="3"/>
      <c r="DK554" s="3"/>
      <c r="DL554" s="3"/>
      <c r="DM554" s="3"/>
      <c r="DN554" s="3"/>
      <c r="DO554" s="3"/>
      <c r="DP554" s="3"/>
      <c r="DQ554" s="3"/>
      <c r="DR554" s="3"/>
      <c r="DS554" s="3"/>
      <c r="DT554" s="3"/>
      <c r="DU554" s="3"/>
      <c r="DV554" s="3"/>
      <c r="DW554" s="3"/>
      <c r="DX554" s="3"/>
      <c r="DY554" s="3"/>
      <c r="DZ554" s="3"/>
      <c r="EA554" s="3"/>
      <c r="EB554" s="3"/>
      <c r="EC554" s="3"/>
      <c r="ED554" s="3"/>
      <c r="EE554" s="3"/>
    </row>
    <row r="555" spans="1:135"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c r="DR555" s="3"/>
      <c r="DS555" s="3"/>
      <c r="DT555" s="3"/>
      <c r="DU555" s="3"/>
      <c r="DV555" s="3"/>
      <c r="DW555" s="3"/>
      <c r="DX555" s="3"/>
      <c r="DY555" s="3"/>
      <c r="DZ555" s="3"/>
      <c r="EA555" s="3"/>
      <c r="EB555" s="3"/>
      <c r="EC555" s="3"/>
      <c r="ED555" s="3"/>
      <c r="EE555" s="3"/>
    </row>
    <row r="556" spans="1:135"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c r="DZ556" s="3"/>
      <c r="EA556" s="3"/>
      <c r="EB556" s="3"/>
      <c r="EC556" s="3"/>
      <c r="ED556" s="3"/>
      <c r="EE556" s="3"/>
    </row>
    <row r="557" spans="1:135"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c r="DR557" s="3"/>
      <c r="DS557" s="3"/>
      <c r="DT557" s="3"/>
      <c r="DU557" s="3"/>
      <c r="DV557" s="3"/>
      <c r="DW557" s="3"/>
      <c r="DX557" s="3"/>
      <c r="DY557" s="3"/>
      <c r="DZ557" s="3"/>
      <c r="EA557" s="3"/>
      <c r="EB557" s="3"/>
      <c r="EC557" s="3"/>
      <c r="ED557" s="3"/>
      <c r="EE557" s="3"/>
    </row>
    <row r="558" spans="1:135"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c r="EC558" s="3"/>
      <c r="ED558" s="3"/>
      <c r="EE558" s="3"/>
    </row>
    <row r="559" spans="1:135"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c r="CW559" s="3"/>
      <c r="CX559" s="3"/>
      <c r="CY559" s="3"/>
      <c r="CZ559" s="3"/>
      <c r="DA559" s="3"/>
      <c r="DB559" s="3"/>
      <c r="DC559" s="3"/>
      <c r="DD559" s="3"/>
      <c r="DE559" s="3"/>
      <c r="DF559" s="3"/>
      <c r="DG559" s="3"/>
      <c r="DH559" s="3"/>
      <c r="DI559" s="3"/>
      <c r="DJ559" s="3"/>
      <c r="DK559" s="3"/>
      <c r="DL559" s="3"/>
      <c r="DM559" s="3"/>
      <c r="DN559" s="3"/>
      <c r="DO559" s="3"/>
      <c r="DP559" s="3"/>
      <c r="DQ559" s="3"/>
      <c r="DR559" s="3"/>
      <c r="DS559" s="3"/>
      <c r="DT559" s="3"/>
      <c r="DU559" s="3"/>
      <c r="DV559" s="3"/>
      <c r="DW559" s="3"/>
      <c r="DX559" s="3"/>
      <c r="DY559" s="3"/>
      <c r="DZ559" s="3"/>
      <c r="EA559" s="3"/>
      <c r="EB559" s="3"/>
      <c r="EC559" s="3"/>
      <c r="ED559" s="3"/>
      <c r="EE559" s="3"/>
    </row>
    <row r="560" spans="1:135"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c r="CW560" s="3"/>
      <c r="CX560" s="3"/>
      <c r="CY560" s="3"/>
      <c r="CZ560" s="3"/>
      <c r="DA560" s="3"/>
      <c r="DB560" s="3"/>
      <c r="DC560" s="3"/>
      <c r="DD560" s="3"/>
      <c r="DE560" s="3"/>
      <c r="DF560" s="3"/>
      <c r="DG560" s="3"/>
      <c r="DH560" s="3"/>
      <c r="DI560" s="3"/>
      <c r="DJ560" s="3"/>
      <c r="DK560" s="3"/>
      <c r="DL560" s="3"/>
      <c r="DM560" s="3"/>
      <c r="DN560" s="3"/>
      <c r="DO560" s="3"/>
      <c r="DP560" s="3"/>
      <c r="DQ560" s="3"/>
      <c r="DR560" s="3"/>
      <c r="DS560" s="3"/>
      <c r="DT560" s="3"/>
      <c r="DU560" s="3"/>
      <c r="DV560" s="3"/>
      <c r="DW560" s="3"/>
      <c r="DX560" s="3"/>
      <c r="DY560" s="3"/>
      <c r="DZ560" s="3"/>
      <c r="EA560" s="3"/>
      <c r="EB560" s="3"/>
      <c r="EC560" s="3"/>
      <c r="ED560" s="3"/>
      <c r="EE560" s="3"/>
    </row>
    <row r="561" spans="1:135"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c r="CW561" s="3"/>
      <c r="CX561" s="3"/>
      <c r="CY561" s="3"/>
      <c r="CZ561" s="3"/>
      <c r="DA561" s="3"/>
      <c r="DB561" s="3"/>
      <c r="DC561" s="3"/>
      <c r="DD561" s="3"/>
      <c r="DE561" s="3"/>
      <c r="DF561" s="3"/>
      <c r="DG561" s="3"/>
      <c r="DH561" s="3"/>
      <c r="DI561" s="3"/>
      <c r="DJ561" s="3"/>
      <c r="DK561" s="3"/>
      <c r="DL561" s="3"/>
      <c r="DM561" s="3"/>
      <c r="DN561" s="3"/>
      <c r="DO561" s="3"/>
      <c r="DP561" s="3"/>
      <c r="DQ561" s="3"/>
      <c r="DR561" s="3"/>
      <c r="DS561" s="3"/>
      <c r="DT561" s="3"/>
      <c r="DU561" s="3"/>
      <c r="DV561" s="3"/>
      <c r="DW561" s="3"/>
      <c r="DX561" s="3"/>
      <c r="DY561" s="3"/>
      <c r="DZ561" s="3"/>
      <c r="EA561" s="3"/>
      <c r="EB561" s="3"/>
      <c r="EC561" s="3"/>
      <c r="ED561" s="3"/>
      <c r="EE561" s="3"/>
    </row>
    <row r="562" spans="1:135"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c r="CW562" s="3"/>
      <c r="CX562" s="3"/>
      <c r="CY562" s="3"/>
      <c r="CZ562" s="3"/>
      <c r="DA562" s="3"/>
      <c r="DB562" s="3"/>
      <c r="DC562" s="3"/>
      <c r="DD562" s="3"/>
      <c r="DE562" s="3"/>
      <c r="DF562" s="3"/>
      <c r="DG562" s="3"/>
      <c r="DH562" s="3"/>
      <c r="DI562" s="3"/>
      <c r="DJ562" s="3"/>
      <c r="DK562" s="3"/>
      <c r="DL562" s="3"/>
      <c r="DM562" s="3"/>
      <c r="DN562" s="3"/>
      <c r="DO562" s="3"/>
      <c r="DP562" s="3"/>
      <c r="DQ562" s="3"/>
      <c r="DR562" s="3"/>
      <c r="DS562" s="3"/>
      <c r="DT562" s="3"/>
      <c r="DU562" s="3"/>
      <c r="DV562" s="3"/>
      <c r="DW562" s="3"/>
      <c r="DX562" s="3"/>
      <c r="DY562" s="3"/>
      <c r="DZ562" s="3"/>
      <c r="EA562" s="3"/>
      <c r="EB562" s="3"/>
      <c r="EC562" s="3"/>
      <c r="ED562" s="3"/>
      <c r="EE562" s="3"/>
    </row>
    <row r="563" spans="1:135"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c r="CW563" s="3"/>
      <c r="CX563" s="3"/>
      <c r="CY563" s="3"/>
      <c r="CZ563" s="3"/>
      <c r="DA563" s="3"/>
      <c r="DB563" s="3"/>
      <c r="DC563" s="3"/>
      <c r="DD563" s="3"/>
      <c r="DE563" s="3"/>
      <c r="DF563" s="3"/>
      <c r="DG563" s="3"/>
      <c r="DH563" s="3"/>
      <c r="DI563" s="3"/>
      <c r="DJ563" s="3"/>
      <c r="DK563" s="3"/>
      <c r="DL563" s="3"/>
      <c r="DM563" s="3"/>
      <c r="DN563" s="3"/>
      <c r="DO563" s="3"/>
      <c r="DP563" s="3"/>
      <c r="DQ563" s="3"/>
      <c r="DR563" s="3"/>
      <c r="DS563" s="3"/>
      <c r="DT563" s="3"/>
      <c r="DU563" s="3"/>
      <c r="DV563" s="3"/>
      <c r="DW563" s="3"/>
      <c r="DX563" s="3"/>
      <c r="DY563" s="3"/>
      <c r="DZ563" s="3"/>
      <c r="EA563" s="3"/>
      <c r="EB563" s="3"/>
      <c r="EC563" s="3"/>
      <c r="ED563" s="3"/>
      <c r="EE563" s="3"/>
    </row>
    <row r="564" spans="1:135"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c r="CW564" s="3"/>
      <c r="CX564" s="3"/>
      <c r="CY564" s="3"/>
      <c r="CZ564" s="3"/>
      <c r="DA564" s="3"/>
      <c r="DB564" s="3"/>
      <c r="DC564" s="3"/>
      <c r="DD564" s="3"/>
      <c r="DE564" s="3"/>
      <c r="DF564" s="3"/>
      <c r="DG564" s="3"/>
      <c r="DH564" s="3"/>
      <c r="DI564" s="3"/>
      <c r="DJ564" s="3"/>
      <c r="DK564" s="3"/>
      <c r="DL564" s="3"/>
      <c r="DM564" s="3"/>
      <c r="DN564" s="3"/>
      <c r="DO564" s="3"/>
      <c r="DP564" s="3"/>
      <c r="DQ564" s="3"/>
      <c r="DR564" s="3"/>
      <c r="DS564" s="3"/>
      <c r="DT564" s="3"/>
      <c r="DU564" s="3"/>
      <c r="DV564" s="3"/>
      <c r="DW564" s="3"/>
      <c r="DX564" s="3"/>
      <c r="DY564" s="3"/>
      <c r="DZ564" s="3"/>
      <c r="EA564" s="3"/>
      <c r="EB564" s="3"/>
      <c r="EC564" s="3"/>
      <c r="ED564" s="3"/>
      <c r="EE564" s="3"/>
    </row>
    <row r="565" spans="1:135"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c r="CW565" s="3"/>
      <c r="CX565" s="3"/>
      <c r="CY565" s="3"/>
      <c r="CZ565" s="3"/>
      <c r="DA565" s="3"/>
      <c r="DB565" s="3"/>
      <c r="DC565" s="3"/>
      <c r="DD565" s="3"/>
      <c r="DE565" s="3"/>
      <c r="DF565" s="3"/>
      <c r="DG565" s="3"/>
      <c r="DH565" s="3"/>
      <c r="DI565" s="3"/>
      <c r="DJ565" s="3"/>
      <c r="DK565" s="3"/>
      <c r="DL565" s="3"/>
      <c r="DM565" s="3"/>
      <c r="DN565" s="3"/>
      <c r="DO565" s="3"/>
      <c r="DP565" s="3"/>
      <c r="DQ565" s="3"/>
      <c r="DR565" s="3"/>
      <c r="DS565" s="3"/>
      <c r="DT565" s="3"/>
      <c r="DU565" s="3"/>
      <c r="DV565" s="3"/>
      <c r="DW565" s="3"/>
      <c r="DX565" s="3"/>
      <c r="DY565" s="3"/>
      <c r="DZ565" s="3"/>
      <c r="EA565" s="3"/>
      <c r="EB565" s="3"/>
      <c r="EC565" s="3"/>
      <c r="ED565" s="3"/>
      <c r="EE565" s="3"/>
    </row>
    <row r="566" spans="1:135"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c r="CW566" s="3"/>
      <c r="CX566" s="3"/>
      <c r="CY566" s="3"/>
      <c r="CZ566" s="3"/>
      <c r="DA566" s="3"/>
      <c r="DB566" s="3"/>
      <c r="DC566" s="3"/>
      <c r="DD566" s="3"/>
      <c r="DE566" s="3"/>
      <c r="DF566" s="3"/>
      <c r="DG566" s="3"/>
      <c r="DH566" s="3"/>
      <c r="DI566" s="3"/>
      <c r="DJ566" s="3"/>
      <c r="DK566" s="3"/>
      <c r="DL566" s="3"/>
      <c r="DM566" s="3"/>
      <c r="DN566" s="3"/>
      <c r="DO566" s="3"/>
      <c r="DP566" s="3"/>
      <c r="DQ566" s="3"/>
      <c r="DR566" s="3"/>
      <c r="DS566" s="3"/>
      <c r="DT566" s="3"/>
      <c r="DU566" s="3"/>
      <c r="DV566" s="3"/>
      <c r="DW566" s="3"/>
      <c r="DX566" s="3"/>
      <c r="DY566" s="3"/>
      <c r="DZ566" s="3"/>
      <c r="EA566" s="3"/>
      <c r="EB566" s="3"/>
      <c r="EC566" s="3"/>
      <c r="ED566" s="3"/>
      <c r="EE566" s="3"/>
    </row>
    <row r="567" spans="1:135"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c r="CW567" s="3"/>
      <c r="CX567" s="3"/>
      <c r="CY567" s="3"/>
      <c r="CZ567" s="3"/>
      <c r="DA567" s="3"/>
      <c r="DB567" s="3"/>
      <c r="DC567" s="3"/>
      <c r="DD567" s="3"/>
      <c r="DE567" s="3"/>
      <c r="DF567" s="3"/>
      <c r="DG567" s="3"/>
      <c r="DH567" s="3"/>
      <c r="DI567" s="3"/>
      <c r="DJ567" s="3"/>
      <c r="DK567" s="3"/>
      <c r="DL567" s="3"/>
      <c r="DM567" s="3"/>
      <c r="DN567" s="3"/>
      <c r="DO567" s="3"/>
      <c r="DP567" s="3"/>
      <c r="DQ567" s="3"/>
      <c r="DR567" s="3"/>
      <c r="DS567" s="3"/>
      <c r="DT567" s="3"/>
      <c r="DU567" s="3"/>
      <c r="DV567" s="3"/>
      <c r="DW567" s="3"/>
      <c r="DX567" s="3"/>
      <c r="DY567" s="3"/>
      <c r="DZ567" s="3"/>
      <c r="EA567" s="3"/>
      <c r="EB567" s="3"/>
      <c r="EC567" s="3"/>
      <c r="ED567" s="3"/>
      <c r="EE567" s="3"/>
    </row>
    <row r="568" spans="1:135"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c r="CW568" s="3"/>
      <c r="CX568" s="3"/>
      <c r="CY568" s="3"/>
      <c r="CZ568" s="3"/>
      <c r="DA568" s="3"/>
      <c r="DB568" s="3"/>
      <c r="DC568" s="3"/>
      <c r="DD568" s="3"/>
      <c r="DE568" s="3"/>
      <c r="DF568" s="3"/>
      <c r="DG568" s="3"/>
      <c r="DH568" s="3"/>
      <c r="DI568" s="3"/>
      <c r="DJ568" s="3"/>
      <c r="DK568" s="3"/>
      <c r="DL568" s="3"/>
      <c r="DM568" s="3"/>
      <c r="DN568" s="3"/>
      <c r="DO568" s="3"/>
      <c r="DP568" s="3"/>
      <c r="DQ568" s="3"/>
      <c r="DR568" s="3"/>
      <c r="DS568" s="3"/>
      <c r="DT568" s="3"/>
      <c r="DU568" s="3"/>
      <c r="DV568" s="3"/>
      <c r="DW568" s="3"/>
      <c r="DX568" s="3"/>
      <c r="DY568" s="3"/>
      <c r="DZ568" s="3"/>
      <c r="EA568" s="3"/>
      <c r="EB568" s="3"/>
      <c r="EC568" s="3"/>
      <c r="ED568" s="3"/>
      <c r="EE568" s="3"/>
    </row>
    <row r="569" spans="1:135"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c r="CW569" s="3"/>
      <c r="CX569" s="3"/>
      <c r="CY569" s="3"/>
      <c r="CZ569" s="3"/>
      <c r="DA569" s="3"/>
      <c r="DB569" s="3"/>
      <c r="DC569" s="3"/>
      <c r="DD569" s="3"/>
      <c r="DE569" s="3"/>
      <c r="DF569" s="3"/>
      <c r="DG569" s="3"/>
      <c r="DH569" s="3"/>
      <c r="DI569" s="3"/>
      <c r="DJ569" s="3"/>
      <c r="DK569" s="3"/>
      <c r="DL569" s="3"/>
      <c r="DM569" s="3"/>
      <c r="DN569" s="3"/>
      <c r="DO569" s="3"/>
      <c r="DP569" s="3"/>
      <c r="DQ569" s="3"/>
      <c r="DR569" s="3"/>
      <c r="DS569" s="3"/>
      <c r="DT569" s="3"/>
      <c r="DU569" s="3"/>
      <c r="DV569" s="3"/>
      <c r="DW569" s="3"/>
      <c r="DX569" s="3"/>
      <c r="DY569" s="3"/>
      <c r="DZ569" s="3"/>
      <c r="EA569" s="3"/>
      <c r="EB569" s="3"/>
      <c r="EC569" s="3"/>
      <c r="ED569" s="3"/>
      <c r="EE569" s="3"/>
    </row>
    <row r="570" spans="1:135"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c r="DR570" s="3"/>
      <c r="DS570" s="3"/>
      <c r="DT570" s="3"/>
      <c r="DU570" s="3"/>
      <c r="DV570" s="3"/>
      <c r="DW570" s="3"/>
      <c r="DX570" s="3"/>
      <c r="DY570" s="3"/>
      <c r="DZ570" s="3"/>
      <c r="EA570" s="3"/>
      <c r="EB570" s="3"/>
      <c r="EC570" s="3"/>
      <c r="ED570" s="3"/>
      <c r="EE570" s="3"/>
    </row>
    <row r="571" spans="1:135"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c r="CW571" s="3"/>
      <c r="CX571" s="3"/>
      <c r="CY571" s="3"/>
      <c r="CZ571" s="3"/>
      <c r="DA571" s="3"/>
      <c r="DB571" s="3"/>
      <c r="DC571" s="3"/>
      <c r="DD571" s="3"/>
      <c r="DE571" s="3"/>
      <c r="DF571" s="3"/>
      <c r="DG571" s="3"/>
      <c r="DH571" s="3"/>
      <c r="DI571" s="3"/>
      <c r="DJ571" s="3"/>
      <c r="DK571" s="3"/>
      <c r="DL571" s="3"/>
      <c r="DM571" s="3"/>
      <c r="DN571" s="3"/>
      <c r="DO571" s="3"/>
      <c r="DP571" s="3"/>
      <c r="DQ571" s="3"/>
      <c r="DR571" s="3"/>
      <c r="DS571" s="3"/>
      <c r="DT571" s="3"/>
      <c r="DU571" s="3"/>
      <c r="DV571" s="3"/>
      <c r="DW571" s="3"/>
      <c r="DX571" s="3"/>
      <c r="DY571" s="3"/>
      <c r="DZ571" s="3"/>
      <c r="EA571" s="3"/>
      <c r="EB571" s="3"/>
      <c r="EC571" s="3"/>
      <c r="ED571" s="3"/>
      <c r="EE571" s="3"/>
    </row>
    <row r="572" spans="1:135"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c r="CW572" s="3"/>
      <c r="CX572" s="3"/>
      <c r="CY572" s="3"/>
      <c r="CZ572" s="3"/>
      <c r="DA572" s="3"/>
      <c r="DB572" s="3"/>
      <c r="DC572" s="3"/>
      <c r="DD572" s="3"/>
      <c r="DE572" s="3"/>
      <c r="DF572" s="3"/>
      <c r="DG572" s="3"/>
      <c r="DH572" s="3"/>
      <c r="DI572" s="3"/>
      <c r="DJ572" s="3"/>
      <c r="DK572" s="3"/>
      <c r="DL572" s="3"/>
      <c r="DM572" s="3"/>
      <c r="DN572" s="3"/>
      <c r="DO572" s="3"/>
      <c r="DP572" s="3"/>
      <c r="DQ572" s="3"/>
      <c r="DR572" s="3"/>
      <c r="DS572" s="3"/>
      <c r="DT572" s="3"/>
      <c r="DU572" s="3"/>
      <c r="DV572" s="3"/>
      <c r="DW572" s="3"/>
      <c r="DX572" s="3"/>
      <c r="DY572" s="3"/>
      <c r="DZ572" s="3"/>
      <c r="EA572" s="3"/>
      <c r="EB572" s="3"/>
      <c r="EC572" s="3"/>
      <c r="ED572" s="3"/>
      <c r="EE572" s="3"/>
    </row>
    <row r="573" spans="1:135"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c r="CW573" s="3"/>
      <c r="CX573" s="3"/>
      <c r="CY573" s="3"/>
      <c r="CZ573" s="3"/>
      <c r="DA573" s="3"/>
      <c r="DB573" s="3"/>
      <c r="DC573" s="3"/>
      <c r="DD573" s="3"/>
      <c r="DE573" s="3"/>
      <c r="DF573" s="3"/>
      <c r="DG573" s="3"/>
      <c r="DH573" s="3"/>
      <c r="DI573" s="3"/>
      <c r="DJ573" s="3"/>
      <c r="DK573" s="3"/>
      <c r="DL573" s="3"/>
      <c r="DM573" s="3"/>
      <c r="DN573" s="3"/>
      <c r="DO573" s="3"/>
      <c r="DP573" s="3"/>
      <c r="DQ573" s="3"/>
      <c r="DR573" s="3"/>
      <c r="DS573" s="3"/>
      <c r="DT573" s="3"/>
      <c r="DU573" s="3"/>
      <c r="DV573" s="3"/>
      <c r="DW573" s="3"/>
      <c r="DX573" s="3"/>
      <c r="DY573" s="3"/>
      <c r="DZ573" s="3"/>
      <c r="EA573" s="3"/>
      <c r="EB573" s="3"/>
      <c r="EC573" s="3"/>
      <c r="ED573" s="3"/>
      <c r="EE573" s="3"/>
    </row>
    <row r="574" spans="1:135"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c r="CW574" s="3"/>
      <c r="CX574" s="3"/>
      <c r="CY574" s="3"/>
      <c r="CZ574" s="3"/>
      <c r="DA574" s="3"/>
      <c r="DB574" s="3"/>
      <c r="DC574" s="3"/>
      <c r="DD574" s="3"/>
      <c r="DE574" s="3"/>
      <c r="DF574" s="3"/>
      <c r="DG574" s="3"/>
      <c r="DH574" s="3"/>
      <c r="DI574" s="3"/>
      <c r="DJ574" s="3"/>
      <c r="DK574" s="3"/>
      <c r="DL574" s="3"/>
      <c r="DM574" s="3"/>
      <c r="DN574" s="3"/>
      <c r="DO574" s="3"/>
      <c r="DP574" s="3"/>
      <c r="DQ574" s="3"/>
      <c r="DR574" s="3"/>
      <c r="DS574" s="3"/>
      <c r="DT574" s="3"/>
      <c r="DU574" s="3"/>
      <c r="DV574" s="3"/>
      <c r="DW574" s="3"/>
      <c r="DX574" s="3"/>
      <c r="DY574" s="3"/>
      <c r="DZ574" s="3"/>
      <c r="EA574" s="3"/>
      <c r="EB574" s="3"/>
      <c r="EC574" s="3"/>
      <c r="ED574" s="3"/>
      <c r="EE574" s="3"/>
    </row>
    <row r="575" spans="1:135"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c r="CW575" s="3"/>
      <c r="CX575" s="3"/>
      <c r="CY575" s="3"/>
      <c r="CZ575" s="3"/>
      <c r="DA575" s="3"/>
      <c r="DB575" s="3"/>
      <c r="DC575" s="3"/>
      <c r="DD575" s="3"/>
      <c r="DE575" s="3"/>
      <c r="DF575" s="3"/>
      <c r="DG575" s="3"/>
      <c r="DH575" s="3"/>
      <c r="DI575" s="3"/>
      <c r="DJ575" s="3"/>
      <c r="DK575" s="3"/>
      <c r="DL575" s="3"/>
      <c r="DM575" s="3"/>
      <c r="DN575" s="3"/>
      <c r="DO575" s="3"/>
      <c r="DP575" s="3"/>
      <c r="DQ575" s="3"/>
      <c r="DR575" s="3"/>
      <c r="DS575" s="3"/>
      <c r="DT575" s="3"/>
      <c r="DU575" s="3"/>
      <c r="DV575" s="3"/>
      <c r="DW575" s="3"/>
      <c r="DX575" s="3"/>
      <c r="DY575" s="3"/>
      <c r="DZ575" s="3"/>
      <c r="EA575" s="3"/>
      <c r="EB575" s="3"/>
      <c r="EC575" s="3"/>
      <c r="ED575" s="3"/>
      <c r="EE575" s="3"/>
    </row>
    <row r="576" spans="1:135"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c r="CV576" s="3"/>
      <c r="CW576" s="3"/>
      <c r="CX576" s="3"/>
      <c r="CY576" s="3"/>
      <c r="CZ576" s="3"/>
      <c r="DA576" s="3"/>
      <c r="DB576" s="3"/>
      <c r="DC576" s="3"/>
      <c r="DD576" s="3"/>
      <c r="DE576" s="3"/>
      <c r="DF576" s="3"/>
      <c r="DG576" s="3"/>
      <c r="DH576" s="3"/>
      <c r="DI576" s="3"/>
      <c r="DJ576" s="3"/>
      <c r="DK576" s="3"/>
      <c r="DL576" s="3"/>
      <c r="DM576" s="3"/>
      <c r="DN576" s="3"/>
      <c r="DO576" s="3"/>
      <c r="DP576" s="3"/>
      <c r="DQ576" s="3"/>
      <c r="DR576" s="3"/>
      <c r="DS576" s="3"/>
      <c r="DT576" s="3"/>
      <c r="DU576" s="3"/>
      <c r="DV576" s="3"/>
      <c r="DW576" s="3"/>
      <c r="DX576" s="3"/>
      <c r="DY576" s="3"/>
      <c r="DZ576" s="3"/>
      <c r="EA576" s="3"/>
      <c r="EB576" s="3"/>
      <c r="EC576" s="3"/>
      <c r="ED576" s="3"/>
      <c r="EE576" s="3"/>
    </row>
    <row r="577" spans="1:135"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c r="CV577" s="3"/>
      <c r="CW577" s="3"/>
      <c r="CX577" s="3"/>
      <c r="CY577" s="3"/>
      <c r="CZ577" s="3"/>
      <c r="DA577" s="3"/>
      <c r="DB577" s="3"/>
      <c r="DC577" s="3"/>
      <c r="DD577" s="3"/>
      <c r="DE577" s="3"/>
      <c r="DF577" s="3"/>
      <c r="DG577" s="3"/>
      <c r="DH577" s="3"/>
      <c r="DI577" s="3"/>
      <c r="DJ577" s="3"/>
      <c r="DK577" s="3"/>
      <c r="DL577" s="3"/>
      <c r="DM577" s="3"/>
      <c r="DN577" s="3"/>
      <c r="DO577" s="3"/>
      <c r="DP577" s="3"/>
      <c r="DQ577" s="3"/>
      <c r="DR577" s="3"/>
      <c r="DS577" s="3"/>
      <c r="DT577" s="3"/>
      <c r="DU577" s="3"/>
      <c r="DV577" s="3"/>
      <c r="DW577" s="3"/>
      <c r="DX577" s="3"/>
      <c r="DY577" s="3"/>
      <c r="DZ577" s="3"/>
      <c r="EA577" s="3"/>
      <c r="EB577" s="3"/>
      <c r="EC577" s="3"/>
      <c r="ED577" s="3"/>
      <c r="EE577" s="3"/>
    </row>
    <row r="578" spans="1:135"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c r="DR578" s="3"/>
      <c r="DS578" s="3"/>
      <c r="DT578" s="3"/>
      <c r="DU578" s="3"/>
      <c r="DV578" s="3"/>
      <c r="DW578" s="3"/>
      <c r="DX578" s="3"/>
      <c r="DY578" s="3"/>
      <c r="DZ578" s="3"/>
      <c r="EA578" s="3"/>
      <c r="EB578" s="3"/>
      <c r="EC578" s="3"/>
      <c r="ED578" s="3"/>
      <c r="EE578" s="3"/>
    </row>
    <row r="579" spans="1:135"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c r="CV579" s="3"/>
      <c r="CW579" s="3"/>
      <c r="CX579" s="3"/>
      <c r="CY579" s="3"/>
      <c r="CZ579" s="3"/>
      <c r="DA579" s="3"/>
      <c r="DB579" s="3"/>
      <c r="DC579" s="3"/>
      <c r="DD579" s="3"/>
      <c r="DE579" s="3"/>
      <c r="DF579" s="3"/>
      <c r="DG579" s="3"/>
      <c r="DH579" s="3"/>
      <c r="DI579" s="3"/>
      <c r="DJ579" s="3"/>
      <c r="DK579" s="3"/>
      <c r="DL579" s="3"/>
      <c r="DM579" s="3"/>
      <c r="DN579" s="3"/>
      <c r="DO579" s="3"/>
      <c r="DP579" s="3"/>
      <c r="DQ579" s="3"/>
      <c r="DR579" s="3"/>
      <c r="DS579" s="3"/>
      <c r="DT579" s="3"/>
      <c r="DU579" s="3"/>
      <c r="DV579" s="3"/>
      <c r="DW579" s="3"/>
      <c r="DX579" s="3"/>
      <c r="DY579" s="3"/>
      <c r="DZ579" s="3"/>
      <c r="EA579" s="3"/>
      <c r="EB579" s="3"/>
      <c r="EC579" s="3"/>
      <c r="ED579" s="3"/>
      <c r="EE579" s="3"/>
    </row>
    <row r="580" spans="1:135"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c r="DR580" s="3"/>
      <c r="DS580" s="3"/>
      <c r="DT580" s="3"/>
      <c r="DU580" s="3"/>
      <c r="DV580" s="3"/>
      <c r="DW580" s="3"/>
      <c r="DX580" s="3"/>
      <c r="DY580" s="3"/>
      <c r="DZ580" s="3"/>
      <c r="EA580" s="3"/>
      <c r="EB580" s="3"/>
      <c r="EC580" s="3"/>
      <c r="ED580" s="3"/>
      <c r="EE580" s="3"/>
    </row>
    <row r="581" spans="1:135"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c r="CV581" s="3"/>
      <c r="CW581" s="3"/>
      <c r="CX581" s="3"/>
      <c r="CY581" s="3"/>
      <c r="CZ581" s="3"/>
      <c r="DA581" s="3"/>
      <c r="DB581" s="3"/>
      <c r="DC581" s="3"/>
      <c r="DD581" s="3"/>
      <c r="DE581" s="3"/>
      <c r="DF581" s="3"/>
      <c r="DG581" s="3"/>
      <c r="DH581" s="3"/>
      <c r="DI581" s="3"/>
      <c r="DJ581" s="3"/>
      <c r="DK581" s="3"/>
      <c r="DL581" s="3"/>
      <c r="DM581" s="3"/>
      <c r="DN581" s="3"/>
      <c r="DO581" s="3"/>
      <c r="DP581" s="3"/>
      <c r="DQ581" s="3"/>
      <c r="DR581" s="3"/>
      <c r="DS581" s="3"/>
      <c r="DT581" s="3"/>
      <c r="DU581" s="3"/>
      <c r="DV581" s="3"/>
      <c r="DW581" s="3"/>
      <c r="DX581" s="3"/>
      <c r="DY581" s="3"/>
      <c r="DZ581" s="3"/>
      <c r="EA581" s="3"/>
      <c r="EB581" s="3"/>
      <c r="EC581" s="3"/>
      <c r="ED581" s="3"/>
      <c r="EE581" s="3"/>
    </row>
    <row r="582" spans="1:135"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c r="CV582" s="3"/>
      <c r="CW582" s="3"/>
      <c r="CX582" s="3"/>
      <c r="CY582" s="3"/>
      <c r="CZ582" s="3"/>
      <c r="DA582" s="3"/>
      <c r="DB582" s="3"/>
      <c r="DC582" s="3"/>
      <c r="DD582" s="3"/>
      <c r="DE582" s="3"/>
      <c r="DF582" s="3"/>
      <c r="DG582" s="3"/>
      <c r="DH582" s="3"/>
      <c r="DI582" s="3"/>
      <c r="DJ582" s="3"/>
      <c r="DK582" s="3"/>
      <c r="DL582" s="3"/>
      <c r="DM582" s="3"/>
      <c r="DN582" s="3"/>
      <c r="DO582" s="3"/>
      <c r="DP582" s="3"/>
      <c r="DQ582" s="3"/>
      <c r="DR582" s="3"/>
      <c r="DS582" s="3"/>
      <c r="DT582" s="3"/>
      <c r="DU582" s="3"/>
      <c r="DV582" s="3"/>
      <c r="DW582" s="3"/>
      <c r="DX582" s="3"/>
      <c r="DY582" s="3"/>
      <c r="DZ582" s="3"/>
      <c r="EA582" s="3"/>
      <c r="EB582" s="3"/>
      <c r="EC582" s="3"/>
      <c r="ED582" s="3"/>
      <c r="EE582" s="3"/>
    </row>
    <row r="583" spans="1:135"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c r="CV583" s="3"/>
      <c r="CW583" s="3"/>
      <c r="CX583" s="3"/>
      <c r="CY583" s="3"/>
      <c r="CZ583" s="3"/>
      <c r="DA583" s="3"/>
      <c r="DB583" s="3"/>
      <c r="DC583" s="3"/>
      <c r="DD583" s="3"/>
      <c r="DE583" s="3"/>
      <c r="DF583" s="3"/>
      <c r="DG583" s="3"/>
      <c r="DH583" s="3"/>
      <c r="DI583" s="3"/>
      <c r="DJ583" s="3"/>
      <c r="DK583" s="3"/>
      <c r="DL583" s="3"/>
      <c r="DM583" s="3"/>
      <c r="DN583" s="3"/>
      <c r="DO583" s="3"/>
      <c r="DP583" s="3"/>
      <c r="DQ583" s="3"/>
      <c r="DR583" s="3"/>
      <c r="DS583" s="3"/>
      <c r="DT583" s="3"/>
      <c r="DU583" s="3"/>
      <c r="DV583" s="3"/>
      <c r="DW583" s="3"/>
      <c r="DX583" s="3"/>
      <c r="DY583" s="3"/>
      <c r="DZ583" s="3"/>
      <c r="EA583" s="3"/>
      <c r="EB583" s="3"/>
      <c r="EC583" s="3"/>
      <c r="ED583" s="3"/>
      <c r="EE583" s="3"/>
    </row>
    <row r="584" spans="1:135"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c r="CV584" s="3"/>
      <c r="CW584" s="3"/>
      <c r="CX584" s="3"/>
      <c r="CY584" s="3"/>
      <c r="CZ584" s="3"/>
      <c r="DA584" s="3"/>
      <c r="DB584" s="3"/>
      <c r="DC584" s="3"/>
      <c r="DD584" s="3"/>
      <c r="DE584" s="3"/>
      <c r="DF584" s="3"/>
      <c r="DG584" s="3"/>
      <c r="DH584" s="3"/>
      <c r="DI584" s="3"/>
      <c r="DJ584" s="3"/>
      <c r="DK584" s="3"/>
      <c r="DL584" s="3"/>
      <c r="DM584" s="3"/>
      <c r="DN584" s="3"/>
      <c r="DO584" s="3"/>
      <c r="DP584" s="3"/>
      <c r="DQ584" s="3"/>
      <c r="DR584" s="3"/>
      <c r="DS584" s="3"/>
      <c r="DT584" s="3"/>
      <c r="DU584" s="3"/>
      <c r="DV584" s="3"/>
      <c r="DW584" s="3"/>
      <c r="DX584" s="3"/>
      <c r="DY584" s="3"/>
      <c r="DZ584" s="3"/>
      <c r="EA584" s="3"/>
      <c r="EB584" s="3"/>
      <c r="EC584" s="3"/>
      <c r="ED584" s="3"/>
      <c r="EE584" s="3"/>
    </row>
    <row r="585" spans="1:135"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c r="CV585" s="3"/>
      <c r="CW585" s="3"/>
      <c r="CX585" s="3"/>
      <c r="CY585" s="3"/>
      <c r="CZ585" s="3"/>
      <c r="DA585" s="3"/>
      <c r="DB585" s="3"/>
      <c r="DC585" s="3"/>
      <c r="DD585" s="3"/>
      <c r="DE585" s="3"/>
      <c r="DF585" s="3"/>
      <c r="DG585" s="3"/>
      <c r="DH585" s="3"/>
      <c r="DI585" s="3"/>
      <c r="DJ585" s="3"/>
      <c r="DK585" s="3"/>
      <c r="DL585" s="3"/>
      <c r="DM585" s="3"/>
      <c r="DN585" s="3"/>
      <c r="DO585" s="3"/>
      <c r="DP585" s="3"/>
      <c r="DQ585" s="3"/>
      <c r="DR585" s="3"/>
      <c r="DS585" s="3"/>
      <c r="DT585" s="3"/>
      <c r="DU585" s="3"/>
      <c r="DV585" s="3"/>
      <c r="DW585" s="3"/>
      <c r="DX585" s="3"/>
      <c r="DY585" s="3"/>
      <c r="DZ585" s="3"/>
      <c r="EA585" s="3"/>
      <c r="EB585" s="3"/>
      <c r="EC585" s="3"/>
      <c r="ED585" s="3"/>
      <c r="EE585" s="3"/>
    </row>
    <row r="586" spans="1:135"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c r="ED586" s="3"/>
      <c r="EE586" s="3"/>
    </row>
    <row r="587" spans="1:135"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c r="DR587" s="3"/>
      <c r="DS587" s="3"/>
      <c r="DT587" s="3"/>
      <c r="DU587" s="3"/>
      <c r="DV587" s="3"/>
      <c r="DW587" s="3"/>
      <c r="DX587" s="3"/>
      <c r="DY587" s="3"/>
      <c r="DZ587" s="3"/>
      <c r="EA587" s="3"/>
      <c r="EB587" s="3"/>
      <c r="EC587" s="3"/>
      <c r="ED587" s="3"/>
      <c r="EE587" s="3"/>
    </row>
    <row r="588" spans="1:135"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c r="CV588" s="3"/>
      <c r="CW588" s="3"/>
      <c r="CX588" s="3"/>
      <c r="CY588" s="3"/>
      <c r="CZ588" s="3"/>
      <c r="DA588" s="3"/>
      <c r="DB588" s="3"/>
      <c r="DC588" s="3"/>
      <c r="DD588" s="3"/>
      <c r="DE588" s="3"/>
      <c r="DF588" s="3"/>
      <c r="DG588" s="3"/>
      <c r="DH588" s="3"/>
      <c r="DI588" s="3"/>
      <c r="DJ588" s="3"/>
      <c r="DK588" s="3"/>
      <c r="DL588" s="3"/>
      <c r="DM588" s="3"/>
      <c r="DN588" s="3"/>
      <c r="DO588" s="3"/>
      <c r="DP588" s="3"/>
      <c r="DQ588" s="3"/>
      <c r="DR588" s="3"/>
      <c r="DS588" s="3"/>
      <c r="DT588" s="3"/>
      <c r="DU588" s="3"/>
      <c r="DV588" s="3"/>
      <c r="DW588" s="3"/>
      <c r="DX588" s="3"/>
      <c r="DY588" s="3"/>
      <c r="DZ588" s="3"/>
      <c r="EA588" s="3"/>
      <c r="EB588" s="3"/>
      <c r="EC588" s="3"/>
      <c r="ED588" s="3"/>
      <c r="EE588" s="3"/>
    </row>
    <row r="589" spans="1:135"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c r="CV589" s="3"/>
      <c r="CW589" s="3"/>
      <c r="CX589" s="3"/>
      <c r="CY589" s="3"/>
      <c r="CZ589" s="3"/>
      <c r="DA589" s="3"/>
      <c r="DB589" s="3"/>
      <c r="DC589" s="3"/>
      <c r="DD589" s="3"/>
      <c r="DE589" s="3"/>
      <c r="DF589" s="3"/>
      <c r="DG589" s="3"/>
      <c r="DH589" s="3"/>
      <c r="DI589" s="3"/>
      <c r="DJ589" s="3"/>
      <c r="DK589" s="3"/>
      <c r="DL589" s="3"/>
      <c r="DM589" s="3"/>
      <c r="DN589" s="3"/>
      <c r="DO589" s="3"/>
      <c r="DP589" s="3"/>
      <c r="DQ589" s="3"/>
      <c r="DR589" s="3"/>
      <c r="DS589" s="3"/>
      <c r="DT589" s="3"/>
      <c r="DU589" s="3"/>
      <c r="DV589" s="3"/>
      <c r="DW589" s="3"/>
      <c r="DX589" s="3"/>
      <c r="DY589" s="3"/>
      <c r="DZ589" s="3"/>
      <c r="EA589" s="3"/>
      <c r="EB589" s="3"/>
      <c r="EC589" s="3"/>
      <c r="ED589" s="3"/>
      <c r="EE589" s="3"/>
    </row>
    <row r="590" spans="1:135"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c r="DR590" s="3"/>
      <c r="DS590" s="3"/>
      <c r="DT590" s="3"/>
      <c r="DU590" s="3"/>
      <c r="DV590" s="3"/>
      <c r="DW590" s="3"/>
      <c r="DX590" s="3"/>
      <c r="DY590" s="3"/>
      <c r="DZ590" s="3"/>
      <c r="EA590" s="3"/>
      <c r="EB590" s="3"/>
      <c r="EC590" s="3"/>
      <c r="ED590" s="3"/>
      <c r="EE590" s="3"/>
    </row>
    <row r="591" spans="1:135"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c r="CV591" s="3"/>
      <c r="CW591" s="3"/>
      <c r="CX591" s="3"/>
      <c r="CY591" s="3"/>
      <c r="CZ591" s="3"/>
      <c r="DA591" s="3"/>
      <c r="DB591" s="3"/>
      <c r="DC591" s="3"/>
      <c r="DD591" s="3"/>
      <c r="DE591" s="3"/>
      <c r="DF591" s="3"/>
      <c r="DG591" s="3"/>
      <c r="DH591" s="3"/>
      <c r="DI591" s="3"/>
      <c r="DJ591" s="3"/>
      <c r="DK591" s="3"/>
      <c r="DL591" s="3"/>
      <c r="DM591" s="3"/>
      <c r="DN591" s="3"/>
      <c r="DO591" s="3"/>
      <c r="DP591" s="3"/>
      <c r="DQ591" s="3"/>
      <c r="DR591" s="3"/>
      <c r="DS591" s="3"/>
      <c r="DT591" s="3"/>
      <c r="DU591" s="3"/>
      <c r="DV591" s="3"/>
      <c r="DW591" s="3"/>
      <c r="DX591" s="3"/>
      <c r="DY591" s="3"/>
      <c r="DZ591" s="3"/>
      <c r="EA591" s="3"/>
      <c r="EB591" s="3"/>
      <c r="EC591" s="3"/>
      <c r="ED591" s="3"/>
      <c r="EE591" s="3"/>
    </row>
    <row r="592" spans="1:135"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c r="CV592" s="3"/>
      <c r="CW592" s="3"/>
      <c r="CX592" s="3"/>
      <c r="CY592" s="3"/>
      <c r="CZ592" s="3"/>
      <c r="DA592" s="3"/>
      <c r="DB592" s="3"/>
      <c r="DC592" s="3"/>
      <c r="DD592" s="3"/>
      <c r="DE592" s="3"/>
      <c r="DF592" s="3"/>
      <c r="DG592" s="3"/>
      <c r="DH592" s="3"/>
      <c r="DI592" s="3"/>
      <c r="DJ592" s="3"/>
      <c r="DK592" s="3"/>
      <c r="DL592" s="3"/>
      <c r="DM592" s="3"/>
      <c r="DN592" s="3"/>
      <c r="DO592" s="3"/>
      <c r="DP592" s="3"/>
      <c r="DQ592" s="3"/>
      <c r="DR592" s="3"/>
      <c r="DS592" s="3"/>
      <c r="DT592" s="3"/>
      <c r="DU592" s="3"/>
      <c r="DV592" s="3"/>
      <c r="DW592" s="3"/>
      <c r="DX592" s="3"/>
      <c r="DY592" s="3"/>
      <c r="DZ592" s="3"/>
      <c r="EA592" s="3"/>
      <c r="EB592" s="3"/>
      <c r="EC592" s="3"/>
      <c r="ED592" s="3"/>
      <c r="EE592" s="3"/>
    </row>
    <row r="593" spans="1:135"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c r="CV593" s="3"/>
      <c r="CW593" s="3"/>
      <c r="CX593" s="3"/>
      <c r="CY593" s="3"/>
      <c r="CZ593" s="3"/>
      <c r="DA593" s="3"/>
      <c r="DB593" s="3"/>
      <c r="DC593" s="3"/>
      <c r="DD593" s="3"/>
      <c r="DE593" s="3"/>
      <c r="DF593" s="3"/>
      <c r="DG593" s="3"/>
      <c r="DH593" s="3"/>
      <c r="DI593" s="3"/>
      <c r="DJ593" s="3"/>
      <c r="DK593" s="3"/>
      <c r="DL593" s="3"/>
      <c r="DM593" s="3"/>
      <c r="DN593" s="3"/>
      <c r="DO593" s="3"/>
      <c r="DP593" s="3"/>
      <c r="DQ593" s="3"/>
      <c r="DR593" s="3"/>
      <c r="DS593" s="3"/>
      <c r="DT593" s="3"/>
      <c r="DU593" s="3"/>
      <c r="DV593" s="3"/>
      <c r="DW593" s="3"/>
      <c r="DX593" s="3"/>
      <c r="DY593" s="3"/>
      <c r="DZ593" s="3"/>
      <c r="EA593" s="3"/>
      <c r="EB593" s="3"/>
      <c r="EC593" s="3"/>
      <c r="ED593" s="3"/>
      <c r="EE593" s="3"/>
    </row>
    <row r="594" spans="1:135"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c r="DR594" s="3"/>
      <c r="DS594" s="3"/>
      <c r="DT594" s="3"/>
      <c r="DU594" s="3"/>
      <c r="DV594" s="3"/>
      <c r="DW594" s="3"/>
      <c r="DX594" s="3"/>
      <c r="DY594" s="3"/>
      <c r="DZ594" s="3"/>
      <c r="EA594" s="3"/>
      <c r="EB594" s="3"/>
      <c r="EC594" s="3"/>
      <c r="ED594" s="3"/>
      <c r="EE594" s="3"/>
    </row>
    <row r="595" spans="1:135"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c r="CV595" s="3"/>
      <c r="CW595" s="3"/>
      <c r="CX595" s="3"/>
      <c r="CY595" s="3"/>
      <c r="CZ595" s="3"/>
      <c r="DA595" s="3"/>
      <c r="DB595" s="3"/>
      <c r="DC595" s="3"/>
      <c r="DD595" s="3"/>
      <c r="DE595" s="3"/>
      <c r="DF595" s="3"/>
      <c r="DG595" s="3"/>
      <c r="DH595" s="3"/>
      <c r="DI595" s="3"/>
      <c r="DJ595" s="3"/>
      <c r="DK595" s="3"/>
      <c r="DL595" s="3"/>
      <c r="DM595" s="3"/>
      <c r="DN595" s="3"/>
      <c r="DO595" s="3"/>
      <c r="DP595" s="3"/>
      <c r="DQ595" s="3"/>
      <c r="DR595" s="3"/>
      <c r="DS595" s="3"/>
      <c r="DT595" s="3"/>
      <c r="DU595" s="3"/>
      <c r="DV595" s="3"/>
      <c r="DW595" s="3"/>
      <c r="DX595" s="3"/>
      <c r="DY595" s="3"/>
      <c r="DZ595" s="3"/>
      <c r="EA595" s="3"/>
      <c r="EB595" s="3"/>
      <c r="EC595" s="3"/>
      <c r="ED595" s="3"/>
      <c r="EE595" s="3"/>
    </row>
    <row r="596" spans="1:135"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c r="CV596" s="3"/>
      <c r="CW596" s="3"/>
      <c r="CX596" s="3"/>
      <c r="CY596" s="3"/>
      <c r="CZ596" s="3"/>
      <c r="DA596" s="3"/>
      <c r="DB596" s="3"/>
      <c r="DC596" s="3"/>
      <c r="DD596" s="3"/>
      <c r="DE596" s="3"/>
      <c r="DF596" s="3"/>
      <c r="DG596" s="3"/>
      <c r="DH596" s="3"/>
      <c r="DI596" s="3"/>
      <c r="DJ596" s="3"/>
      <c r="DK596" s="3"/>
      <c r="DL596" s="3"/>
      <c r="DM596" s="3"/>
      <c r="DN596" s="3"/>
      <c r="DO596" s="3"/>
      <c r="DP596" s="3"/>
      <c r="DQ596" s="3"/>
      <c r="DR596" s="3"/>
      <c r="DS596" s="3"/>
      <c r="DT596" s="3"/>
      <c r="DU596" s="3"/>
      <c r="DV596" s="3"/>
      <c r="DW596" s="3"/>
      <c r="DX596" s="3"/>
      <c r="DY596" s="3"/>
      <c r="DZ596" s="3"/>
      <c r="EA596" s="3"/>
      <c r="EB596" s="3"/>
      <c r="EC596" s="3"/>
      <c r="ED596" s="3"/>
      <c r="EE596" s="3"/>
    </row>
    <row r="597" spans="1:135"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c r="CV597" s="3"/>
      <c r="CW597" s="3"/>
      <c r="CX597" s="3"/>
      <c r="CY597" s="3"/>
      <c r="CZ597" s="3"/>
      <c r="DA597" s="3"/>
      <c r="DB597" s="3"/>
      <c r="DC597" s="3"/>
      <c r="DD597" s="3"/>
      <c r="DE597" s="3"/>
      <c r="DF597" s="3"/>
      <c r="DG597" s="3"/>
      <c r="DH597" s="3"/>
      <c r="DI597" s="3"/>
      <c r="DJ597" s="3"/>
      <c r="DK597" s="3"/>
      <c r="DL597" s="3"/>
      <c r="DM597" s="3"/>
      <c r="DN597" s="3"/>
      <c r="DO597" s="3"/>
      <c r="DP597" s="3"/>
      <c r="DQ597" s="3"/>
      <c r="DR597" s="3"/>
      <c r="DS597" s="3"/>
      <c r="DT597" s="3"/>
      <c r="DU597" s="3"/>
      <c r="DV597" s="3"/>
      <c r="DW597" s="3"/>
      <c r="DX597" s="3"/>
      <c r="DY597" s="3"/>
      <c r="DZ597" s="3"/>
      <c r="EA597" s="3"/>
      <c r="EB597" s="3"/>
      <c r="EC597" s="3"/>
      <c r="ED597" s="3"/>
      <c r="EE597" s="3"/>
    </row>
    <row r="598" spans="1:135"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c r="CV598" s="3"/>
      <c r="CW598" s="3"/>
      <c r="CX598" s="3"/>
      <c r="CY598" s="3"/>
      <c r="CZ598" s="3"/>
      <c r="DA598" s="3"/>
      <c r="DB598" s="3"/>
      <c r="DC598" s="3"/>
      <c r="DD598" s="3"/>
      <c r="DE598" s="3"/>
      <c r="DF598" s="3"/>
      <c r="DG598" s="3"/>
      <c r="DH598" s="3"/>
      <c r="DI598" s="3"/>
      <c r="DJ598" s="3"/>
      <c r="DK598" s="3"/>
      <c r="DL598" s="3"/>
      <c r="DM598" s="3"/>
      <c r="DN598" s="3"/>
      <c r="DO598" s="3"/>
      <c r="DP598" s="3"/>
      <c r="DQ598" s="3"/>
      <c r="DR598" s="3"/>
      <c r="DS598" s="3"/>
      <c r="DT598" s="3"/>
      <c r="DU598" s="3"/>
      <c r="DV598" s="3"/>
      <c r="DW598" s="3"/>
      <c r="DX598" s="3"/>
      <c r="DY598" s="3"/>
      <c r="DZ598" s="3"/>
      <c r="EA598" s="3"/>
      <c r="EB598" s="3"/>
      <c r="EC598" s="3"/>
      <c r="ED598" s="3"/>
      <c r="EE598" s="3"/>
    </row>
    <row r="599" spans="1:135"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c r="CV599" s="3"/>
      <c r="CW599" s="3"/>
      <c r="CX599" s="3"/>
      <c r="CY599" s="3"/>
      <c r="CZ599" s="3"/>
      <c r="DA599" s="3"/>
      <c r="DB599" s="3"/>
      <c r="DC599" s="3"/>
      <c r="DD599" s="3"/>
      <c r="DE599" s="3"/>
      <c r="DF599" s="3"/>
      <c r="DG599" s="3"/>
      <c r="DH599" s="3"/>
      <c r="DI599" s="3"/>
      <c r="DJ599" s="3"/>
      <c r="DK599" s="3"/>
      <c r="DL599" s="3"/>
      <c r="DM599" s="3"/>
      <c r="DN599" s="3"/>
      <c r="DO599" s="3"/>
      <c r="DP599" s="3"/>
      <c r="DQ599" s="3"/>
      <c r="DR599" s="3"/>
      <c r="DS599" s="3"/>
      <c r="DT599" s="3"/>
      <c r="DU599" s="3"/>
      <c r="DV599" s="3"/>
      <c r="DW599" s="3"/>
      <c r="DX599" s="3"/>
      <c r="DY599" s="3"/>
      <c r="DZ599" s="3"/>
      <c r="EA599" s="3"/>
      <c r="EB599" s="3"/>
      <c r="EC599" s="3"/>
      <c r="ED599" s="3"/>
      <c r="EE599" s="3"/>
    </row>
    <row r="600" spans="1:135"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c r="CV600" s="3"/>
      <c r="CW600" s="3"/>
      <c r="CX600" s="3"/>
      <c r="CY600" s="3"/>
      <c r="CZ600" s="3"/>
      <c r="DA600" s="3"/>
      <c r="DB600" s="3"/>
      <c r="DC600" s="3"/>
      <c r="DD600" s="3"/>
      <c r="DE600" s="3"/>
      <c r="DF600" s="3"/>
      <c r="DG600" s="3"/>
      <c r="DH600" s="3"/>
      <c r="DI600" s="3"/>
      <c r="DJ600" s="3"/>
      <c r="DK600" s="3"/>
      <c r="DL600" s="3"/>
      <c r="DM600" s="3"/>
      <c r="DN600" s="3"/>
      <c r="DO600" s="3"/>
      <c r="DP600" s="3"/>
      <c r="DQ600" s="3"/>
      <c r="DR600" s="3"/>
      <c r="DS600" s="3"/>
      <c r="DT600" s="3"/>
      <c r="DU600" s="3"/>
      <c r="DV600" s="3"/>
      <c r="DW600" s="3"/>
      <c r="DX600" s="3"/>
      <c r="DY600" s="3"/>
      <c r="DZ600" s="3"/>
      <c r="EA600" s="3"/>
      <c r="EB600" s="3"/>
      <c r="EC600" s="3"/>
      <c r="ED600" s="3"/>
      <c r="EE600" s="3"/>
    </row>
    <row r="601" spans="1:135"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c r="CV601" s="3"/>
      <c r="CW601" s="3"/>
      <c r="CX601" s="3"/>
      <c r="CY601" s="3"/>
      <c r="CZ601" s="3"/>
      <c r="DA601" s="3"/>
      <c r="DB601" s="3"/>
      <c r="DC601" s="3"/>
      <c r="DD601" s="3"/>
      <c r="DE601" s="3"/>
      <c r="DF601" s="3"/>
      <c r="DG601" s="3"/>
      <c r="DH601" s="3"/>
      <c r="DI601" s="3"/>
      <c r="DJ601" s="3"/>
      <c r="DK601" s="3"/>
      <c r="DL601" s="3"/>
      <c r="DM601" s="3"/>
      <c r="DN601" s="3"/>
      <c r="DO601" s="3"/>
      <c r="DP601" s="3"/>
      <c r="DQ601" s="3"/>
      <c r="DR601" s="3"/>
      <c r="DS601" s="3"/>
      <c r="DT601" s="3"/>
      <c r="DU601" s="3"/>
      <c r="DV601" s="3"/>
      <c r="DW601" s="3"/>
      <c r="DX601" s="3"/>
      <c r="DY601" s="3"/>
      <c r="DZ601" s="3"/>
      <c r="EA601" s="3"/>
      <c r="EB601" s="3"/>
      <c r="EC601" s="3"/>
      <c r="ED601" s="3"/>
      <c r="EE601" s="3"/>
    </row>
    <row r="602" spans="1:135"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c r="CV602" s="3"/>
      <c r="CW602" s="3"/>
      <c r="CX602" s="3"/>
      <c r="CY602" s="3"/>
      <c r="CZ602" s="3"/>
      <c r="DA602" s="3"/>
      <c r="DB602" s="3"/>
      <c r="DC602" s="3"/>
      <c r="DD602" s="3"/>
      <c r="DE602" s="3"/>
      <c r="DF602" s="3"/>
      <c r="DG602" s="3"/>
      <c r="DH602" s="3"/>
      <c r="DI602" s="3"/>
      <c r="DJ602" s="3"/>
      <c r="DK602" s="3"/>
      <c r="DL602" s="3"/>
      <c r="DM602" s="3"/>
      <c r="DN602" s="3"/>
      <c r="DO602" s="3"/>
      <c r="DP602" s="3"/>
      <c r="DQ602" s="3"/>
      <c r="DR602" s="3"/>
      <c r="DS602" s="3"/>
      <c r="DT602" s="3"/>
      <c r="DU602" s="3"/>
      <c r="DV602" s="3"/>
      <c r="DW602" s="3"/>
      <c r="DX602" s="3"/>
      <c r="DY602" s="3"/>
      <c r="DZ602" s="3"/>
      <c r="EA602" s="3"/>
      <c r="EB602" s="3"/>
      <c r="EC602" s="3"/>
      <c r="ED602" s="3"/>
      <c r="EE602" s="3"/>
    </row>
    <row r="603" spans="1:135"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c r="CV603" s="3"/>
      <c r="CW603" s="3"/>
      <c r="CX603" s="3"/>
      <c r="CY603" s="3"/>
      <c r="CZ603" s="3"/>
      <c r="DA603" s="3"/>
      <c r="DB603" s="3"/>
      <c r="DC603" s="3"/>
      <c r="DD603" s="3"/>
      <c r="DE603" s="3"/>
      <c r="DF603" s="3"/>
      <c r="DG603" s="3"/>
      <c r="DH603" s="3"/>
      <c r="DI603" s="3"/>
      <c r="DJ603" s="3"/>
      <c r="DK603" s="3"/>
      <c r="DL603" s="3"/>
      <c r="DM603" s="3"/>
      <c r="DN603" s="3"/>
      <c r="DO603" s="3"/>
      <c r="DP603" s="3"/>
      <c r="DQ603" s="3"/>
      <c r="DR603" s="3"/>
      <c r="DS603" s="3"/>
      <c r="DT603" s="3"/>
      <c r="DU603" s="3"/>
      <c r="DV603" s="3"/>
      <c r="DW603" s="3"/>
      <c r="DX603" s="3"/>
      <c r="DY603" s="3"/>
      <c r="DZ603" s="3"/>
      <c r="EA603" s="3"/>
      <c r="EB603" s="3"/>
      <c r="EC603" s="3"/>
      <c r="ED603" s="3"/>
      <c r="EE603" s="3"/>
    </row>
    <row r="604" spans="1:135"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c r="CV604" s="3"/>
      <c r="CW604" s="3"/>
      <c r="CX604" s="3"/>
      <c r="CY604" s="3"/>
      <c r="CZ604" s="3"/>
      <c r="DA604" s="3"/>
      <c r="DB604" s="3"/>
      <c r="DC604" s="3"/>
      <c r="DD604" s="3"/>
      <c r="DE604" s="3"/>
      <c r="DF604" s="3"/>
      <c r="DG604" s="3"/>
      <c r="DH604" s="3"/>
      <c r="DI604" s="3"/>
      <c r="DJ604" s="3"/>
      <c r="DK604" s="3"/>
      <c r="DL604" s="3"/>
      <c r="DM604" s="3"/>
      <c r="DN604" s="3"/>
      <c r="DO604" s="3"/>
      <c r="DP604" s="3"/>
      <c r="DQ604" s="3"/>
      <c r="DR604" s="3"/>
      <c r="DS604" s="3"/>
      <c r="DT604" s="3"/>
      <c r="DU604" s="3"/>
      <c r="DV604" s="3"/>
      <c r="DW604" s="3"/>
      <c r="DX604" s="3"/>
      <c r="DY604" s="3"/>
      <c r="DZ604" s="3"/>
      <c r="EA604" s="3"/>
      <c r="EB604" s="3"/>
      <c r="EC604" s="3"/>
      <c r="ED604" s="3"/>
      <c r="EE604" s="3"/>
    </row>
    <row r="605" spans="1:135"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c r="CV605" s="3"/>
      <c r="CW605" s="3"/>
      <c r="CX605" s="3"/>
      <c r="CY605" s="3"/>
      <c r="CZ605" s="3"/>
      <c r="DA605" s="3"/>
      <c r="DB605" s="3"/>
      <c r="DC605" s="3"/>
      <c r="DD605" s="3"/>
      <c r="DE605" s="3"/>
      <c r="DF605" s="3"/>
      <c r="DG605" s="3"/>
      <c r="DH605" s="3"/>
      <c r="DI605" s="3"/>
      <c r="DJ605" s="3"/>
      <c r="DK605" s="3"/>
      <c r="DL605" s="3"/>
      <c r="DM605" s="3"/>
      <c r="DN605" s="3"/>
      <c r="DO605" s="3"/>
      <c r="DP605" s="3"/>
      <c r="DQ605" s="3"/>
      <c r="DR605" s="3"/>
      <c r="DS605" s="3"/>
      <c r="DT605" s="3"/>
      <c r="DU605" s="3"/>
      <c r="DV605" s="3"/>
      <c r="DW605" s="3"/>
      <c r="DX605" s="3"/>
      <c r="DY605" s="3"/>
      <c r="DZ605" s="3"/>
      <c r="EA605" s="3"/>
      <c r="EB605" s="3"/>
      <c r="EC605" s="3"/>
      <c r="ED605" s="3"/>
      <c r="EE605" s="3"/>
    </row>
    <row r="606" spans="1:135"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c r="CV606" s="3"/>
      <c r="CW606" s="3"/>
      <c r="CX606" s="3"/>
      <c r="CY606" s="3"/>
      <c r="CZ606" s="3"/>
      <c r="DA606" s="3"/>
      <c r="DB606" s="3"/>
      <c r="DC606" s="3"/>
      <c r="DD606" s="3"/>
      <c r="DE606" s="3"/>
      <c r="DF606" s="3"/>
      <c r="DG606" s="3"/>
      <c r="DH606" s="3"/>
      <c r="DI606" s="3"/>
      <c r="DJ606" s="3"/>
      <c r="DK606" s="3"/>
      <c r="DL606" s="3"/>
      <c r="DM606" s="3"/>
      <c r="DN606" s="3"/>
      <c r="DO606" s="3"/>
      <c r="DP606" s="3"/>
      <c r="DQ606" s="3"/>
      <c r="DR606" s="3"/>
      <c r="DS606" s="3"/>
      <c r="DT606" s="3"/>
      <c r="DU606" s="3"/>
      <c r="DV606" s="3"/>
      <c r="DW606" s="3"/>
      <c r="DX606" s="3"/>
      <c r="DY606" s="3"/>
      <c r="DZ606" s="3"/>
      <c r="EA606" s="3"/>
      <c r="EB606" s="3"/>
      <c r="EC606" s="3"/>
      <c r="ED606" s="3"/>
      <c r="EE606" s="3"/>
    </row>
    <row r="607" spans="1:135"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c r="CV607" s="3"/>
      <c r="CW607" s="3"/>
      <c r="CX607" s="3"/>
      <c r="CY607" s="3"/>
      <c r="CZ607" s="3"/>
      <c r="DA607" s="3"/>
      <c r="DB607" s="3"/>
      <c r="DC607" s="3"/>
      <c r="DD607" s="3"/>
      <c r="DE607" s="3"/>
      <c r="DF607" s="3"/>
      <c r="DG607" s="3"/>
      <c r="DH607" s="3"/>
      <c r="DI607" s="3"/>
      <c r="DJ607" s="3"/>
      <c r="DK607" s="3"/>
      <c r="DL607" s="3"/>
      <c r="DM607" s="3"/>
      <c r="DN607" s="3"/>
      <c r="DO607" s="3"/>
      <c r="DP607" s="3"/>
      <c r="DQ607" s="3"/>
      <c r="DR607" s="3"/>
      <c r="DS607" s="3"/>
      <c r="DT607" s="3"/>
      <c r="DU607" s="3"/>
      <c r="DV607" s="3"/>
      <c r="DW607" s="3"/>
      <c r="DX607" s="3"/>
      <c r="DY607" s="3"/>
      <c r="DZ607" s="3"/>
      <c r="EA607" s="3"/>
      <c r="EB607" s="3"/>
      <c r="EC607" s="3"/>
      <c r="ED607" s="3"/>
      <c r="EE607" s="3"/>
    </row>
    <row r="608" spans="1:135"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c r="CV608" s="3"/>
      <c r="CW608" s="3"/>
      <c r="CX608" s="3"/>
      <c r="CY608" s="3"/>
      <c r="CZ608" s="3"/>
      <c r="DA608" s="3"/>
      <c r="DB608" s="3"/>
      <c r="DC608" s="3"/>
      <c r="DD608" s="3"/>
      <c r="DE608" s="3"/>
      <c r="DF608" s="3"/>
      <c r="DG608" s="3"/>
      <c r="DH608" s="3"/>
      <c r="DI608" s="3"/>
      <c r="DJ608" s="3"/>
      <c r="DK608" s="3"/>
      <c r="DL608" s="3"/>
      <c r="DM608" s="3"/>
      <c r="DN608" s="3"/>
      <c r="DO608" s="3"/>
      <c r="DP608" s="3"/>
      <c r="DQ608" s="3"/>
      <c r="DR608" s="3"/>
      <c r="DS608" s="3"/>
      <c r="DT608" s="3"/>
      <c r="DU608" s="3"/>
      <c r="DV608" s="3"/>
      <c r="DW608" s="3"/>
      <c r="DX608" s="3"/>
      <c r="DY608" s="3"/>
      <c r="DZ608" s="3"/>
      <c r="EA608" s="3"/>
      <c r="EB608" s="3"/>
      <c r="EC608" s="3"/>
      <c r="ED608" s="3"/>
      <c r="EE608" s="3"/>
    </row>
    <row r="609" spans="1:135"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c r="CV609" s="3"/>
      <c r="CW609" s="3"/>
      <c r="CX609" s="3"/>
      <c r="CY609" s="3"/>
      <c r="CZ609" s="3"/>
      <c r="DA609" s="3"/>
      <c r="DB609" s="3"/>
      <c r="DC609" s="3"/>
      <c r="DD609" s="3"/>
      <c r="DE609" s="3"/>
      <c r="DF609" s="3"/>
      <c r="DG609" s="3"/>
      <c r="DH609" s="3"/>
      <c r="DI609" s="3"/>
      <c r="DJ609" s="3"/>
      <c r="DK609" s="3"/>
      <c r="DL609" s="3"/>
      <c r="DM609" s="3"/>
      <c r="DN609" s="3"/>
      <c r="DO609" s="3"/>
      <c r="DP609" s="3"/>
      <c r="DQ609" s="3"/>
      <c r="DR609" s="3"/>
      <c r="DS609" s="3"/>
      <c r="DT609" s="3"/>
      <c r="DU609" s="3"/>
      <c r="DV609" s="3"/>
      <c r="DW609" s="3"/>
      <c r="DX609" s="3"/>
      <c r="DY609" s="3"/>
      <c r="DZ609" s="3"/>
      <c r="EA609" s="3"/>
      <c r="EB609" s="3"/>
      <c r="EC609" s="3"/>
      <c r="ED609" s="3"/>
      <c r="EE609" s="3"/>
    </row>
    <row r="610" spans="1:135"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c r="CV610" s="3"/>
      <c r="CW610" s="3"/>
      <c r="CX610" s="3"/>
      <c r="CY610" s="3"/>
      <c r="CZ610" s="3"/>
      <c r="DA610" s="3"/>
      <c r="DB610" s="3"/>
      <c r="DC610" s="3"/>
      <c r="DD610" s="3"/>
      <c r="DE610" s="3"/>
      <c r="DF610" s="3"/>
      <c r="DG610" s="3"/>
      <c r="DH610" s="3"/>
      <c r="DI610" s="3"/>
      <c r="DJ610" s="3"/>
      <c r="DK610" s="3"/>
      <c r="DL610" s="3"/>
      <c r="DM610" s="3"/>
      <c r="DN610" s="3"/>
      <c r="DO610" s="3"/>
      <c r="DP610" s="3"/>
      <c r="DQ610" s="3"/>
      <c r="DR610" s="3"/>
      <c r="DS610" s="3"/>
      <c r="DT610" s="3"/>
      <c r="DU610" s="3"/>
      <c r="DV610" s="3"/>
      <c r="DW610" s="3"/>
      <c r="DX610" s="3"/>
      <c r="DY610" s="3"/>
      <c r="DZ610" s="3"/>
      <c r="EA610" s="3"/>
      <c r="EB610" s="3"/>
      <c r="EC610" s="3"/>
      <c r="ED610" s="3"/>
      <c r="EE610" s="3"/>
    </row>
    <row r="611" spans="1:135"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c r="CV611" s="3"/>
      <c r="CW611" s="3"/>
      <c r="CX611" s="3"/>
      <c r="CY611" s="3"/>
      <c r="CZ611" s="3"/>
      <c r="DA611" s="3"/>
      <c r="DB611" s="3"/>
      <c r="DC611" s="3"/>
      <c r="DD611" s="3"/>
      <c r="DE611" s="3"/>
      <c r="DF611" s="3"/>
      <c r="DG611" s="3"/>
      <c r="DH611" s="3"/>
      <c r="DI611" s="3"/>
      <c r="DJ611" s="3"/>
      <c r="DK611" s="3"/>
      <c r="DL611" s="3"/>
      <c r="DM611" s="3"/>
      <c r="DN611" s="3"/>
      <c r="DO611" s="3"/>
      <c r="DP611" s="3"/>
      <c r="DQ611" s="3"/>
      <c r="DR611" s="3"/>
      <c r="DS611" s="3"/>
      <c r="DT611" s="3"/>
      <c r="DU611" s="3"/>
      <c r="DV611" s="3"/>
      <c r="DW611" s="3"/>
      <c r="DX611" s="3"/>
      <c r="DY611" s="3"/>
      <c r="DZ611" s="3"/>
      <c r="EA611" s="3"/>
      <c r="EB611" s="3"/>
      <c r="EC611" s="3"/>
      <c r="ED611" s="3"/>
      <c r="EE611" s="3"/>
    </row>
    <row r="612" spans="1:135"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c r="CV612" s="3"/>
      <c r="CW612" s="3"/>
      <c r="CX612" s="3"/>
      <c r="CY612" s="3"/>
      <c r="CZ612" s="3"/>
      <c r="DA612" s="3"/>
      <c r="DB612" s="3"/>
      <c r="DC612" s="3"/>
      <c r="DD612" s="3"/>
      <c r="DE612" s="3"/>
      <c r="DF612" s="3"/>
      <c r="DG612" s="3"/>
      <c r="DH612" s="3"/>
      <c r="DI612" s="3"/>
      <c r="DJ612" s="3"/>
      <c r="DK612" s="3"/>
      <c r="DL612" s="3"/>
      <c r="DM612" s="3"/>
      <c r="DN612" s="3"/>
      <c r="DO612" s="3"/>
      <c r="DP612" s="3"/>
      <c r="DQ612" s="3"/>
      <c r="DR612" s="3"/>
      <c r="DS612" s="3"/>
      <c r="DT612" s="3"/>
      <c r="DU612" s="3"/>
      <c r="DV612" s="3"/>
      <c r="DW612" s="3"/>
      <c r="DX612" s="3"/>
      <c r="DY612" s="3"/>
      <c r="DZ612" s="3"/>
      <c r="EA612" s="3"/>
      <c r="EB612" s="3"/>
      <c r="EC612" s="3"/>
      <c r="ED612" s="3"/>
      <c r="EE612" s="3"/>
    </row>
    <row r="613" spans="1:135"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c r="CV613" s="3"/>
      <c r="CW613" s="3"/>
      <c r="CX613" s="3"/>
      <c r="CY613" s="3"/>
      <c r="CZ613" s="3"/>
      <c r="DA613" s="3"/>
      <c r="DB613" s="3"/>
      <c r="DC613" s="3"/>
      <c r="DD613" s="3"/>
      <c r="DE613" s="3"/>
      <c r="DF613" s="3"/>
      <c r="DG613" s="3"/>
      <c r="DH613" s="3"/>
      <c r="DI613" s="3"/>
      <c r="DJ613" s="3"/>
      <c r="DK613" s="3"/>
      <c r="DL613" s="3"/>
      <c r="DM613" s="3"/>
      <c r="DN613" s="3"/>
      <c r="DO613" s="3"/>
      <c r="DP613" s="3"/>
      <c r="DQ613" s="3"/>
      <c r="DR613" s="3"/>
      <c r="DS613" s="3"/>
      <c r="DT613" s="3"/>
      <c r="DU613" s="3"/>
      <c r="DV613" s="3"/>
      <c r="DW613" s="3"/>
      <c r="DX613" s="3"/>
      <c r="DY613" s="3"/>
      <c r="DZ613" s="3"/>
      <c r="EA613" s="3"/>
      <c r="EB613" s="3"/>
      <c r="EC613" s="3"/>
      <c r="ED613" s="3"/>
      <c r="EE613" s="3"/>
    </row>
    <row r="614" spans="1:135"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c r="CV614" s="3"/>
      <c r="CW614" s="3"/>
      <c r="CX614" s="3"/>
      <c r="CY614" s="3"/>
      <c r="CZ614" s="3"/>
      <c r="DA614" s="3"/>
      <c r="DB614" s="3"/>
      <c r="DC614" s="3"/>
      <c r="DD614" s="3"/>
      <c r="DE614" s="3"/>
      <c r="DF614" s="3"/>
      <c r="DG614" s="3"/>
      <c r="DH614" s="3"/>
      <c r="DI614" s="3"/>
      <c r="DJ614" s="3"/>
      <c r="DK614" s="3"/>
      <c r="DL614" s="3"/>
      <c r="DM614" s="3"/>
      <c r="DN614" s="3"/>
      <c r="DO614" s="3"/>
      <c r="DP614" s="3"/>
      <c r="DQ614" s="3"/>
      <c r="DR614" s="3"/>
      <c r="DS614" s="3"/>
      <c r="DT614" s="3"/>
      <c r="DU614" s="3"/>
      <c r="DV614" s="3"/>
      <c r="DW614" s="3"/>
      <c r="DX614" s="3"/>
      <c r="DY614" s="3"/>
      <c r="DZ614" s="3"/>
      <c r="EA614" s="3"/>
      <c r="EB614" s="3"/>
      <c r="EC614" s="3"/>
      <c r="ED614" s="3"/>
      <c r="EE614" s="3"/>
    </row>
    <row r="615" spans="1:135"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c r="CV615" s="3"/>
      <c r="CW615" s="3"/>
      <c r="CX615" s="3"/>
      <c r="CY615" s="3"/>
      <c r="CZ615" s="3"/>
      <c r="DA615" s="3"/>
      <c r="DB615" s="3"/>
      <c r="DC615" s="3"/>
      <c r="DD615" s="3"/>
      <c r="DE615" s="3"/>
      <c r="DF615" s="3"/>
      <c r="DG615" s="3"/>
      <c r="DH615" s="3"/>
      <c r="DI615" s="3"/>
      <c r="DJ615" s="3"/>
      <c r="DK615" s="3"/>
      <c r="DL615" s="3"/>
      <c r="DM615" s="3"/>
      <c r="DN615" s="3"/>
      <c r="DO615" s="3"/>
      <c r="DP615" s="3"/>
      <c r="DQ615" s="3"/>
      <c r="DR615" s="3"/>
      <c r="DS615" s="3"/>
      <c r="DT615" s="3"/>
      <c r="DU615" s="3"/>
      <c r="DV615" s="3"/>
      <c r="DW615" s="3"/>
      <c r="DX615" s="3"/>
      <c r="DY615" s="3"/>
      <c r="DZ615" s="3"/>
      <c r="EA615" s="3"/>
      <c r="EB615" s="3"/>
      <c r="EC615" s="3"/>
      <c r="ED615" s="3"/>
      <c r="EE615" s="3"/>
    </row>
    <row r="616" spans="1:135"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c r="CV616" s="3"/>
      <c r="CW616" s="3"/>
      <c r="CX616" s="3"/>
      <c r="CY616" s="3"/>
      <c r="CZ616" s="3"/>
      <c r="DA616" s="3"/>
      <c r="DB616" s="3"/>
      <c r="DC616" s="3"/>
      <c r="DD616" s="3"/>
      <c r="DE616" s="3"/>
      <c r="DF616" s="3"/>
      <c r="DG616" s="3"/>
      <c r="DH616" s="3"/>
      <c r="DI616" s="3"/>
      <c r="DJ616" s="3"/>
      <c r="DK616" s="3"/>
      <c r="DL616" s="3"/>
      <c r="DM616" s="3"/>
      <c r="DN616" s="3"/>
      <c r="DO616" s="3"/>
      <c r="DP616" s="3"/>
      <c r="DQ616" s="3"/>
      <c r="DR616" s="3"/>
      <c r="DS616" s="3"/>
      <c r="DT616" s="3"/>
      <c r="DU616" s="3"/>
      <c r="DV616" s="3"/>
      <c r="DW616" s="3"/>
      <c r="DX616" s="3"/>
      <c r="DY616" s="3"/>
      <c r="DZ616" s="3"/>
      <c r="EA616" s="3"/>
      <c r="EB616" s="3"/>
      <c r="EC616" s="3"/>
      <c r="ED616" s="3"/>
      <c r="EE616" s="3"/>
    </row>
    <row r="617" spans="1:135"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c r="CV617" s="3"/>
      <c r="CW617" s="3"/>
      <c r="CX617" s="3"/>
      <c r="CY617" s="3"/>
      <c r="CZ617" s="3"/>
      <c r="DA617" s="3"/>
      <c r="DB617" s="3"/>
      <c r="DC617" s="3"/>
      <c r="DD617" s="3"/>
      <c r="DE617" s="3"/>
      <c r="DF617" s="3"/>
      <c r="DG617" s="3"/>
      <c r="DH617" s="3"/>
      <c r="DI617" s="3"/>
      <c r="DJ617" s="3"/>
      <c r="DK617" s="3"/>
      <c r="DL617" s="3"/>
      <c r="DM617" s="3"/>
      <c r="DN617" s="3"/>
      <c r="DO617" s="3"/>
      <c r="DP617" s="3"/>
      <c r="DQ617" s="3"/>
      <c r="DR617" s="3"/>
      <c r="DS617" s="3"/>
      <c r="DT617" s="3"/>
      <c r="DU617" s="3"/>
      <c r="DV617" s="3"/>
      <c r="DW617" s="3"/>
      <c r="DX617" s="3"/>
      <c r="DY617" s="3"/>
      <c r="DZ617" s="3"/>
      <c r="EA617" s="3"/>
      <c r="EB617" s="3"/>
      <c r="EC617" s="3"/>
      <c r="ED617" s="3"/>
      <c r="EE617" s="3"/>
    </row>
    <row r="618" spans="1:135"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c r="CV618" s="3"/>
      <c r="CW618" s="3"/>
      <c r="CX618" s="3"/>
      <c r="CY618" s="3"/>
      <c r="CZ618" s="3"/>
      <c r="DA618" s="3"/>
      <c r="DB618" s="3"/>
      <c r="DC618" s="3"/>
      <c r="DD618" s="3"/>
      <c r="DE618" s="3"/>
      <c r="DF618" s="3"/>
      <c r="DG618" s="3"/>
      <c r="DH618" s="3"/>
      <c r="DI618" s="3"/>
      <c r="DJ618" s="3"/>
      <c r="DK618" s="3"/>
      <c r="DL618" s="3"/>
      <c r="DM618" s="3"/>
      <c r="DN618" s="3"/>
      <c r="DO618" s="3"/>
      <c r="DP618" s="3"/>
      <c r="DQ618" s="3"/>
      <c r="DR618" s="3"/>
      <c r="DS618" s="3"/>
      <c r="DT618" s="3"/>
      <c r="DU618" s="3"/>
      <c r="DV618" s="3"/>
      <c r="DW618" s="3"/>
      <c r="DX618" s="3"/>
      <c r="DY618" s="3"/>
      <c r="DZ618" s="3"/>
      <c r="EA618" s="3"/>
      <c r="EB618" s="3"/>
      <c r="EC618" s="3"/>
      <c r="ED618" s="3"/>
      <c r="EE618" s="3"/>
    </row>
    <row r="619" spans="1:135"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c r="DR619" s="3"/>
      <c r="DS619" s="3"/>
      <c r="DT619" s="3"/>
      <c r="DU619" s="3"/>
      <c r="DV619" s="3"/>
      <c r="DW619" s="3"/>
      <c r="DX619" s="3"/>
      <c r="DY619" s="3"/>
      <c r="DZ619" s="3"/>
      <c r="EA619" s="3"/>
      <c r="EB619" s="3"/>
      <c r="EC619" s="3"/>
      <c r="ED619" s="3"/>
      <c r="EE619" s="3"/>
    </row>
    <row r="620" spans="1:135"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c r="DR620" s="3"/>
      <c r="DS620" s="3"/>
      <c r="DT620" s="3"/>
      <c r="DU620" s="3"/>
      <c r="DV620" s="3"/>
      <c r="DW620" s="3"/>
      <c r="DX620" s="3"/>
      <c r="DY620" s="3"/>
      <c r="DZ620" s="3"/>
      <c r="EA620" s="3"/>
      <c r="EB620" s="3"/>
      <c r="EC620" s="3"/>
      <c r="ED620" s="3"/>
      <c r="EE620" s="3"/>
    </row>
    <row r="621" spans="1:135"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c r="DR621" s="3"/>
      <c r="DS621" s="3"/>
      <c r="DT621" s="3"/>
      <c r="DU621" s="3"/>
      <c r="DV621" s="3"/>
      <c r="DW621" s="3"/>
      <c r="DX621" s="3"/>
      <c r="DY621" s="3"/>
      <c r="DZ621" s="3"/>
      <c r="EA621" s="3"/>
      <c r="EB621" s="3"/>
      <c r="EC621" s="3"/>
      <c r="ED621" s="3"/>
      <c r="EE621" s="3"/>
    </row>
    <row r="622" spans="1:135"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c r="CV622" s="3"/>
      <c r="CW622" s="3"/>
      <c r="CX622" s="3"/>
      <c r="CY622" s="3"/>
      <c r="CZ622" s="3"/>
      <c r="DA622" s="3"/>
      <c r="DB622" s="3"/>
      <c r="DC622" s="3"/>
      <c r="DD622" s="3"/>
      <c r="DE622" s="3"/>
      <c r="DF622" s="3"/>
      <c r="DG622" s="3"/>
      <c r="DH622" s="3"/>
      <c r="DI622" s="3"/>
      <c r="DJ622" s="3"/>
      <c r="DK622" s="3"/>
      <c r="DL622" s="3"/>
      <c r="DM622" s="3"/>
      <c r="DN622" s="3"/>
      <c r="DO622" s="3"/>
      <c r="DP622" s="3"/>
      <c r="DQ622" s="3"/>
      <c r="DR622" s="3"/>
      <c r="DS622" s="3"/>
      <c r="DT622" s="3"/>
      <c r="DU622" s="3"/>
      <c r="DV622" s="3"/>
      <c r="DW622" s="3"/>
      <c r="DX622" s="3"/>
      <c r="DY622" s="3"/>
      <c r="DZ622" s="3"/>
      <c r="EA622" s="3"/>
      <c r="EB622" s="3"/>
      <c r="EC622" s="3"/>
      <c r="ED622" s="3"/>
      <c r="EE622" s="3"/>
    </row>
    <row r="623" spans="1:135"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c r="CV623" s="3"/>
      <c r="CW623" s="3"/>
      <c r="CX623" s="3"/>
      <c r="CY623" s="3"/>
      <c r="CZ623" s="3"/>
      <c r="DA623" s="3"/>
      <c r="DB623" s="3"/>
      <c r="DC623" s="3"/>
      <c r="DD623" s="3"/>
      <c r="DE623" s="3"/>
      <c r="DF623" s="3"/>
      <c r="DG623" s="3"/>
      <c r="DH623" s="3"/>
      <c r="DI623" s="3"/>
      <c r="DJ623" s="3"/>
      <c r="DK623" s="3"/>
      <c r="DL623" s="3"/>
      <c r="DM623" s="3"/>
      <c r="DN623" s="3"/>
      <c r="DO623" s="3"/>
      <c r="DP623" s="3"/>
      <c r="DQ623" s="3"/>
      <c r="DR623" s="3"/>
      <c r="DS623" s="3"/>
      <c r="DT623" s="3"/>
      <c r="DU623" s="3"/>
      <c r="DV623" s="3"/>
      <c r="DW623" s="3"/>
      <c r="DX623" s="3"/>
      <c r="DY623" s="3"/>
      <c r="DZ623" s="3"/>
      <c r="EA623" s="3"/>
      <c r="EB623" s="3"/>
      <c r="EC623" s="3"/>
      <c r="ED623" s="3"/>
      <c r="EE623" s="3"/>
    </row>
    <row r="624" spans="1:135"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c r="CV624" s="3"/>
      <c r="CW624" s="3"/>
      <c r="CX624" s="3"/>
      <c r="CY624" s="3"/>
      <c r="CZ624" s="3"/>
      <c r="DA624" s="3"/>
      <c r="DB624" s="3"/>
      <c r="DC624" s="3"/>
      <c r="DD624" s="3"/>
      <c r="DE624" s="3"/>
      <c r="DF624" s="3"/>
      <c r="DG624" s="3"/>
      <c r="DH624" s="3"/>
      <c r="DI624" s="3"/>
      <c r="DJ624" s="3"/>
      <c r="DK624" s="3"/>
      <c r="DL624" s="3"/>
      <c r="DM624" s="3"/>
      <c r="DN624" s="3"/>
      <c r="DO624" s="3"/>
      <c r="DP624" s="3"/>
      <c r="DQ624" s="3"/>
      <c r="DR624" s="3"/>
      <c r="DS624" s="3"/>
      <c r="DT624" s="3"/>
      <c r="DU624" s="3"/>
      <c r="DV624" s="3"/>
      <c r="DW624" s="3"/>
      <c r="DX624" s="3"/>
      <c r="DY624" s="3"/>
      <c r="DZ624" s="3"/>
      <c r="EA624" s="3"/>
      <c r="EB624" s="3"/>
      <c r="EC624" s="3"/>
      <c r="ED624" s="3"/>
      <c r="EE624" s="3"/>
    </row>
    <row r="625" spans="1:135"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c r="CV625" s="3"/>
      <c r="CW625" s="3"/>
      <c r="CX625" s="3"/>
      <c r="CY625" s="3"/>
      <c r="CZ625" s="3"/>
      <c r="DA625" s="3"/>
      <c r="DB625" s="3"/>
      <c r="DC625" s="3"/>
      <c r="DD625" s="3"/>
      <c r="DE625" s="3"/>
      <c r="DF625" s="3"/>
      <c r="DG625" s="3"/>
      <c r="DH625" s="3"/>
      <c r="DI625" s="3"/>
      <c r="DJ625" s="3"/>
      <c r="DK625" s="3"/>
      <c r="DL625" s="3"/>
      <c r="DM625" s="3"/>
      <c r="DN625" s="3"/>
      <c r="DO625" s="3"/>
      <c r="DP625" s="3"/>
      <c r="DQ625" s="3"/>
      <c r="DR625" s="3"/>
      <c r="DS625" s="3"/>
      <c r="DT625" s="3"/>
      <c r="DU625" s="3"/>
      <c r="DV625" s="3"/>
      <c r="DW625" s="3"/>
      <c r="DX625" s="3"/>
      <c r="DY625" s="3"/>
      <c r="DZ625" s="3"/>
      <c r="EA625" s="3"/>
      <c r="EB625" s="3"/>
      <c r="EC625" s="3"/>
      <c r="ED625" s="3"/>
      <c r="EE625" s="3"/>
    </row>
    <row r="626" spans="1:135"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c r="CV626" s="3"/>
      <c r="CW626" s="3"/>
      <c r="CX626" s="3"/>
      <c r="CY626" s="3"/>
      <c r="CZ626" s="3"/>
      <c r="DA626" s="3"/>
      <c r="DB626" s="3"/>
      <c r="DC626" s="3"/>
      <c r="DD626" s="3"/>
      <c r="DE626" s="3"/>
      <c r="DF626" s="3"/>
      <c r="DG626" s="3"/>
      <c r="DH626" s="3"/>
      <c r="DI626" s="3"/>
      <c r="DJ626" s="3"/>
      <c r="DK626" s="3"/>
      <c r="DL626" s="3"/>
      <c r="DM626" s="3"/>
      <c r="DN626" s="3"/>
      <c r="DO626" s="3"/>
      <c r="DP626" s="3"/>
      <c r="DQ626" s="3"/>
      <c r="DR626" s="3"/>
      <c r="DS626" s="3"/>
      <c r="DT626" s="3"/>
      <c r="DU626" s="3"/>
      <c r="DV626" s="3"/>
      <c r="DW626" s="3"/>
      <c r="DX626" s="3"/>
      <c r="DY626" s="3"/>
      <c r="DZ626" s="3"/>
      <c r="EA626" s="3"/>
      <c r="EB626" s="3"/>
      <c r="EC626" s="3"/>
      <c r="ED626" s="3"/>
      <c r="EE626" s="3"/>
    </row>
    <row r="627" spans="1:135"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c r="CV627" s="3"/>
      <c r="CW627" s="3"/>
      <c r="CX627" s="3"/>
      <c r="CY627" s="3"/>
      <c r="CZ627" s="3"/>
      <c r="DA627" s="3"/>
      <c r="DB627" s="3"/>
      <c r="DC627" s="3"/>
      <c r="DD627" s="3"/>
      <c r="DE627" s="3"/>
      <c r="DF627" s="3"/>
      <c r="DG627" s="3"/>
      <c r="DH627" s="3"/>
      <c r="DI627" s="3"/>
      <c r="DJ627" s="3"/>
      <c r="DK627" s="3"/>
      <c r="DL627" s="3"/>
      <c r="DM627" s="3"/>
      <c r="DN627" s="3"/>
      <c r="DO627" s="3"/>
      <c r="DP627" s="3"/>
      <c r="DQ627" s="3"/>
      <c r="DR627" s="3"/>
      <c r="DS627" s="3"/>
      <c r="DT627" s="3"/>
      <c r="DU627" s="3"/>
      <c r="DV627" s="3"/>
      <c r="DW627" s="3"/>
      <c r="DX627" s="3"/>
      <c r="DY627" s="3"/>
      <c r="DZ627" s="3"/>
      <c r="EA627" s="3"/>
      <c r="EB627" s="3"/>
      <c r="EC627" s="3"/>
      <c r="ED627" s="3"/>
      <c r="EE627" s="3"/>
    </row>
    <row r="628" spans="1:135"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c r="CV628" s="3"/>
      <c r="CW628" s="3"/>
      <c r="CX628" s="3"/>
      <c r="CY628" s="3"/>
      <c r="CZ628" s="3"/>
      <c r="DA628" s="3"/>
      <c r="DB628" s="3"/>
      <c r="DC628" s="3"/>
      <c r="DD628" s="3"/>
      <c r="DE628" s="3"/>
      <c r="DF628" s="3"/>
      <c r="DG628" s="3"/>
      <c r="DH628" s="3"/>
      <c r="DI628" s="3"/>
      <c r="DJ628" s="3"/>
      <c r="DK628" s="3"/>
      <c r="DL628" s="3"/>
      <c r="DM628" s="3"/>
      <c r="DN628" s="3"/>
      <c r="DO628" s="3"/>
      <c r="DP628" s="3"/>
      <c r="DQ628" s="3"/>
      <c r="DR628" s="3"/>
      <c r="DS628" s="3"/>
      <c r="DT628" s="3"/>
      <c r="DU628" s="3"/>
      <c r="DV628" s="3"/>
      <c r="DW628" s="3"/>
      <c r="DX628" s="3"/>
      <c r="DY628" s="3"/>
      <c r="DZ628" s="3"/>
      <c r="EA628" s="3"/>
      <c r="EB628" s="3"/>
      <c r="EC628" s="3"/>
      <c r="ED628" s="3"/>
      <c r="EE628" s="3"/>
    </row>
    <row r="629" spans="1:135"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c r="CV629" s="3"/>
      <c r="CW629" s="3"/>
      <c r="CX629" s="3"/>
      <c r="CY629" s="3"/>
      <c r="CZ629" s="3"/>
      <c r="DA629" s="3"/>
      <c r="DB629" s="3"/>
      <c r="DC629" s="3"/>
      <c r="DD629" s="3"/>
      <c r="DE629" s="3"/>
      <c r="DF629" s="3"/>
      <c r="DG629" s="3"/>
      <c r="DH629" s="3"/>
      <c r="DI629" s="3"/>
      <c r="DJ629" s="3"/>
      <c r="DK629" s="3"/>
      <c r="DL629" s="3"/>
      <c r="DM629" s="3"/>
      <c r="DN629" s="3"/>
      <c r="DO629" s="3"/>
      <c r="DP629" s="3"/>
      <c r="DQ629" s="3"/>
      <c r="DR629" s="3"/>
      <c r="DS629" s="3"/>
      <c r="DT629" s="3"/>
      <c r="DU629" s="3"/>
      <c r="DV629" s="3"/>
      <c r="DW629" s="3"/>
      <c r="DX629" s="3"/>
      <c r="DY629" s="3"/>
      <c r="DZ629" s="3"/>
      <c r="EA629" s="3"/>
      <c r="EB629" s="3"/>
      <c r="EC629" s="3"/>
      <c r="ED629" s="3"/>
      <c r="EE629" s="3"/>
    </row>
    <row r="630" spans="1:135"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c r="CV630" s="3"/>
      <c r="CW630" s="3"/>
      <c r="CX630" s="3"/>
      <c r="CY630" s="3"/>
      <c r="CZ630" s="3"/>
      <c r="DA630" s="3"/>
      <c r="DB630" s="3"/>
      <c r="DC630" s="3"/>
      <c r="DD630" s="3"/>
      <c r="DE630" s="3"/>
      <c r="DF630" s="3"/>
      <c r="DG630" s="3"/>
      <c r="DH630" s="3"/>
      <c r="DI630" s="3"/>
      <c r="DJ630" s="3"/>
      <c r="DK630" s="3"/>
      <c r="DL630" s="3"/>
      <c r="DM630" s="3"/>
      <c r="DN630" s="3"/>
      <c r="DO630" s="3"/>
      <c r="DP630" s="3"/>
      <c r="DQ630" s="3"/>
      <c r="DR630" s="3"/>
      <c r="DS630" s="3"/>
      <c r="DT630" s="3"/>
      <c r="DU630" s="3"/>
      <c r="DV630" s="3"/>
      <c r="DW630" s="3"/>
      <c r="DX630" s="3"/>
      <c r="DY630" s="3"/>
      <c r="DZ630" s="3"/>
      <c r="EA630" s="3"/>
      <c r="EB630" s="3"/>
      <c r="EC630" s="3"/>
      <c r="ED630" s="3"/>
      <c r="EE630" s="3"/>
    </row>
    <row r="631" spans="1:135"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c r="CV631" s="3"/>
      <c r="CW631" s="3"/>
      <c r="CX631" s="3"/>
      <c r="CY631" s="3"/>
      <c r="CZ631" s="3"/>
      <c r="DA631" s="3"/>
      <c r="DB631" s="3"/>
      <c r="DC631" s="3"/>
      <c r="DD631" s="3"/>
      <c r="DE631" s="3"/>
      <c r="DF631" s="3"/>
      <c r="DG631" s="3"/>
      <c r="DH631" s="3"/>
      <c r="DI631" s="3"/>
      <c r="DJ631" s="3"/>
      <c r="DK631" s="3"/>
      <c r="DL631" s="3"/>
      <c r="DM631" s="3"/>
      <c r="DN631" s="3"/>
      <c r="DO631" s="3"/>
      <c r="DP631" s="3"/>
      <c r="DQ631" s="3"/>
      <c r="DR631" s="3"/>
      <c r="DS631" s="3"/>
      <c r="DT631" s="3"/>
      <c r="DU631" s="3"/>
      <c r="DV631" s="3"/>
      <c r="DW631" s="3"/>
      <c r="DX631" s="3"/>
      <c r="DY631" s="3"/>
      <c r="DZ631" s="3"/>
      <c r="EA631" s="3"/>
      <c r="EB631" s="3"/>
      <c r="EC631" s="3"/>
      <c r="ED631" s="3"/>
      <c r="EE631" s="3"/>
    </row>
    <row r="632" spans="1:135"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c r="CV632" s="3"/>
      <c r="CW632" s="3"/>
      <c r="CX632" s="3"/>
      <c r="CY632" s="3"/>
      <c r="CZ632" s="3"/>
      <c r="DA632" s="3"/>
      <c r="DB632" s="3"/>
      <c r="DC632" s="3"/>
      <c r="DD632" s="3"/>
      <c r="DE632" s="3"/>
      <c r="DF632" s="3"/>
      <c r="DG632" s="3"/>
      <c r="DH632" s="3"/>
      <c r="DI632" s="3"/>
      <c r="DJ632" s="3"/>
      <c r="DK632" s="3"/>
      <c r="DL632" s="3"/>
      <c r="DM632" s="3"/>
      <c r="DN632" s="3"/>
      <c r="DO632" s="3"/>
      <c r="DP632" s="3"/>
      <c r="DQ632" s="3"/>
      <c r="DR632" s="3"/>
      <c r="DS632" s="3"/>
      <c r="DT632" s="3"/>
      <c r="DU632" s="3"/>
      <c r="DV632" s="3"/>
      <c r="DW632" s="3"/>
      <c r="DX632" s="3"/>
      <c r="DY632" s="3"/>
      <c r="DZ632" s="3"/>
      <c r="EA632" s="3"/>
      <c r="EB632" s="3"/>
      <c r="EC632" s="3"/>
      <c r="ED632" s="3"/>
      <c r="EE632" s="3"/>
    </row>
    <row r="633" spans="1:135"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c r="DR633" s="3"/>
      <c r="DS633" s="3"/>
      <c r="DT633" s="3"/>
      <c r="DU633" s="3"/>
      <c r="DV633" s="3"/>
      <c r="DW633" s="3"/>
      <c r="DX633" s="3"/>
      <c r="DY633" s="3"/>
      <c r="DZ633" s="3"/>
      <c r="EA633" s="3"/>
      <c r="EB633" s="3"/>
      <c r="EC633" s="3"/>
      <c r="ED633" s="3"/>
      <c r="EE633" s="3"/>
    </row>
    <row r="634" spans="1:135"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c r="CV634" s="3"/>
      <c r="CW634" s="3"/>
      <c r="CX634" s="3"/>
      <c r="CY634" s="3"/>
      <c r="CZ634" s="3"/>
      <c r="DA634" s="3"/>
      <c r="DB634" s="3"/>
      <c r="DC634" s="3"/>
      <c r="DD634" s="3"/>
      <c r="DE634" s="3"/>
      <c r="DF634" s="3"/>
      <c r="DG634" s="3"/>
      <c r="DH634" s="3"/>
      <c r="DI634" s="3"/>
      <c r="DJ634" s="3"/>
      <c r="DK634" s="3"/>
      <c r="DL634" s="3"/>
      <c r="DM634" s="3"/>
      <c r="DN634" s="3"/>
      <c r="DO634" s="3"/>
      <c r="DP634" s="3"/>
      <c r="DQ634" s="3"/>
      <c r="DR634" s="3"/>
      <c r="DS634" s="3"/>
      <c r="DT634" s="3"/>
      <c r="DU634" s="3"/>
      <c r="DV634" s="3"/>
      <c r="DW634" s="3"/>
      <c r="DX634" s="3"/>
      <c r="DY634" s="3"/>
      <c r="DZ634" s="3"/>
      <c r="EA634" s="3"/>
      <c r="EB634" s="3"/>
      <c r="EC634" s="3"/>
      <c r="ED634" s="3"/>
      <c r="EE634" s="3"/>
    </row>
    <row r="635" spans="1:135"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c r="CV635" s="3"/>
      <c r="CW635" s="3"/>
      <c r="CX635" s="3"/>
      <c r="CY635" s="3"/>
      <c r="CZ635" s="3"/>
      <c r="DA635" s="3"/>
      <c r="DB635" s="3"/>
      <c r="DC635" s="3"/>
      <c r="DD635" s="3"/>
      <c r="DE635" s="3"/>
      <c r="DF635" s="3"/>
      <c r="DG635" s="3"/>
      <c r="DH635" s="3"/>
      <c r="DI635" s="3"/>
      <c r="DJ635" s="3"/>
      <c r="DK635" s="3"/>
      <c r="DL635" s="3"/>
      <c r="DM635" s="3"/>
      <c r="DN635" s="3"/>
      <c r="DO635" s="3"/>
      <c r="DP635" s="3"/>
      <c r="DQ635" s="3"/>
      <c r="DR635" s="3"/>
      <c r="DS635" s="3"/>
      <c r="DT635" s="3"/>
      <c r="DU635" s="3"/>
      <c r="DV635" s="3"/>
      <c r="DW635" s="3"/>
      <c r="DX635" s="3"/>
      <c r="DY635" s="3"/>
      <c r="DZ635" s="3"/>
      <c r="EA635" s="3"/>
      <c r="EB635" s="3"/>
      <c r="EC635" s="3"/>
      <c r="ED635" s="3"/>
      <c r="EE635" s="3"/>
    </row>
    <row r="636" spans="1:135"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c r="CV636" s="3"/>
      <c r="CW636" s="3"/>
      <c r="CX636" s="3"/>
      <c r="CY636" s="3"/>
      <c r="CZ636" s="3"/>
      <c r="DA636" s="3"/>
      <c r="DB636" s="3"/>
      <c r="DC636" s="3"/>
      <c r="DD636" s="3"/>
      <c r="DE636" s="3"/>
      <c r="DF636" s="3"/>
      <c r="DG636" s="3"/>
      <c r="DH636" s="3"/>
      <c r="DI636" s="3"/>
      <c r="DJ636" s="3"/>
      <c r="DK636" s="3"/>
      <c r="DL636" s="3"/>
      <c r="DM636" s="3"/>
      <c r="DN636" s="3"/>
      <c r="DO636" s="3"/>
      <c r="DP636" s="3"/>
      <c r="DQ636" s="3"/>
      <c r="DR636" s="3"/>
      <c r="DS636" s="3"/>
      <c r="DT636" s="3"/>
      <c r="DU636" s="3"/>
      <c r="DV636" s="3"/>
      <c r="DW636" s="3"/>
      <c r="DX636" s="3"/>
      <c r="DY636" s="3"/>
      <c r="DZ636" s="3"/>
      <c r="EA636" s="3"/>
      <c r="EB636" s="3"/>
      <c r="EC636" s="3"/>
      <c r="ED636" s="3"/>
      <c r="EE636" s="3"/>
    </row>
    <row r="637" spans="1:135"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c r="CV637" s="3"/>
      <c r="CW637" s="3"/>
      <c r="CX637" s="3"/>
      <c r="CY637" s="3"/>
      <c r="CZ637" s="3"/>
      <c r="DA637" s="3"/>
      <c r="DB637" s="3"/>
      <c r="DC637" s="3"/>
      <c r="DD637" s="3"/>
      <c r="DE637" s="3"/>
      <c r="DF637" s="3"/>
      <c r="DG637" s="3"/>
      <c r="DH637" s="3"/>
      <c r="DI637" s="3"/>
      <c r="DJ637" s="3"/>
      <c r="DK637" s="3"/>
      <c r="DL637" s="3"/>
      <c r="DM637" s="3"/>
      <c r="DN637" s="3"/>
      <c r="DO637" s="3"/>
      <c r="DP637" s="3"/>
      <c r="DQ637" s="3"/>
      <c r="DR637" s="3"/>
      <c r="DS637" s="3"/>
      <c r="DT637" s="3"/>
      <c r="DU637" s="3"/>
      <c r="DV637" s="3"/>
      <c r="DW637" s="3"/>
      <c r="DX637" s="3"/>
      <c r="DY637" s="3"/>
      <c r="DZ637" s="3"/>
      <c r="EA637" s="3"/>
      <c r="EB637" s="3"/>
      <c r="EC637" s="3"/>
      <c r="ED637" s="3"/>
      <c r="EE637" s="3"/>
    </row>
    <row r="638" spans="1:135"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c r="CV638" s="3"/>
      <c r="CW638" s="3"/>
      <c r="CX638" s="3"/>
      <c r="CY638" s="3"/>
      <c r="CZ638" s="3"/>
      <c r="DA638" s="3"/>
      <c r="DB638" s="3"/>
      <c r="DC638" s="3"/>
      <c r="DD638" s="3"/>
      <c r="DE638" s="3"/>
      <c r="DF638" s="3"/>
      <c r="DG638" s="3"/>
      <c r="DH638" s="3"/>
      <c r="DI638" s="3"/>
      <c r="DJ638" s="3"/>
      <c r="DK638" s="3"/>
      <c r="DL638" s="3"/>
      <c r="DM638" s="3"/>
      <c r="DN638" s="3"/>
      <c r="DO638" s="3"/>
      <c r="DP638" s="3"/>
      <c r="DQ638" s="3"/>
      <c r="DR638" s="3"/>
      <c r="DS638" s="3"/>
      <c r="DT638" s="3"/>
      <c r="DU638" s="3"/>
      <c r="DV638" s="3"/>
      <c r="DW638" s="3"/>
      <c r="DX638" s="3"/>
      <c r="DY638" s="3"/>
      <c r="DZ638" s="3"/>
      <c r="EA638" s="3"/>
      <c r="EB638" s="3"/>
      <c r="EC638" s="3"/>
      <c r="ED638" s="3"/>
      <c r="EE638" s="3"/>
    </row>
    <row r="639" spans="1:135"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c r="CV639" s="3"/>
      <c r="CW639" s="3"/>
      <c r="CX639" s="3"/>
      <c r="CY639" s="3"/>
      <c r="CZ639" s="3"/>
      <c r="DA639" s="3"/>
      <c r="DB639" s="3"/>
      <c r="DC639" s="3"/>
      <c r="DD639" s="3"/>
      <c r="DE639" s="3"/>
      <c r="DF639" s="3"/>
      <c r="DG639" s="3"/>
      <c r="DH639" s="3"/>
      <c r="DI639" s="3"/>
      <c r="DJ639" s="3"/>
      <c r="DK639" s="3"/>
      <c r="DL639" s="3"/>
      <c r="DM639" s="3"/>
      <c r="DN639" s="3"/>
      <c r="DO639" s="3"/>
      <c r="DP639" s="3"/>
      <c r="DQ639" s="3"/>
      <c r="DR639" s="3"/>
      <c r="DS639" s="3"/>
      <c r="DT639" s="3"/>
      <c r="DU639" s="3"/>
      <c r="DV639" s="3"/>
      <c r="DW639" s="3"/>
      <c r="DX639" s="3"/>
      <c r="DY639" s="3"/>
      <c r="DZ639" s="3"/>
      <c r="EA639" s="3"/>
      <c r="EB639" s="3"/>
      <c r="EC639" s="3"/>
      <c r="ED639" s="3"/>
      <c r="EE639" s="3"/>
    </row>
    <row r="640" spans="1:135"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c r="CV640" s="3"/>
      <c r="CW640" s="3"/>
      <c r="CX640" s="3"/>
      <c r="CY640" s="3"/>
      <c r="CZ640" s="3"/>
      <c r="DA640" s="3"/>
      <c r="DB640" s="3"/>
      <c r="DC640" s="3"/>
      <c r="DD640" s="3"/>
      <c r="DE640" s="3"/>
      <c r="DF640" s="3"/>
      <c r="DG640" s="3"/>
      <c r="DH640" s="3"/>
      <c r="DI640" s="3"/>
      <c r="DJ640" s="3"/>
      <c r="DK640" s="3"/>
      <c r="DL640" s="3"/>
      <c r="DM640" s="3"/>
      <c r="DN640" s="3"/>
      <c r="DO640" s="3"/>
      <c r="DP640" s="3"/>
      <c r="DQ640" s="3"/>
      <c r="DR640" s="3"/>
      <c r="DS640" s="3"/>
      <c r="DT640" s="3"/>
      <c r="DU640" s="3"/>
      <c r="DV640" s="3"/>
      <c r="DW640" s="3"/>
      <c r="DX640" s="3"/>
      <c r="DY640" s="3"/>
      <c r="DZ640" s="3"/>
      <c r="EA640" s="3"/>
      <c r="EB640" s="3"/>
      <c r="EC640" s="3"/>
      <c r="ED640" s="3"/>
      <c r="EE640" s="3"/>
    </row>
    <row r="641" spans="1:135"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c r="CV641" s="3"/>
      <c r="CW641" s="3"/>
      <c r="CX641" s="3"/>
      <c r="CY641" s="3"/>
      <c r="CZ641" s="3"/>
      <c r="DA641" s="3"/>
      <c r="DB641" s="3"/>
      <c r="DC641" s="3"/>
      <c r="DD641" s="3"/>
      <c r="DE641" s="3"/>
      <c r="DF641" s="3"/>
      <c r="DG641" s="3"/>
      <c r="DH641" s="3"/>
      <c r="DI641" s="3"/>
      <c r="DJ641" s="3"/>
      <c r="DK641" s="3"/>
      <c r="DL641" s="3"/>
      <c r="DM641" s="3"/>
      <c r="DN641" s="3"/>
      <c r="DO641" s="3"/>
      <c r="DP641" s="3"/>
      <c r="DQ641" s="3"/>
      <c r="DR641" s="3"/>
      <c r="DS641" s="3"/>
      <c r="DT641" s="3"/>
      <c r="DU641" s="3"/>
      <c r="DV641" s="3"/>
      <c r="DW641" s="3"/>
      <c r="DX641" s="3"/>
      <c r="DY641" s="3"/>
      <c r="DZ641" s="3"/>
      <c r="EA641" s="3"/>
      <c r="EB641" s="3"/>
      <c r="EC641" s="3"/>
      <c r="ED641" s="3"/>
      <c r="EE641" s="3"/>
    </row>
    <row r="642" spans="1:135"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c r="CV642" s="3"/>
      <c r="CW642" s="3"/>
      <c r="CX642" s="3"/>
      <c r="CY642" s="3"/>
      <c r="CZ642" s="3"/>
      <c r="DA642" s="3"/>
      <c r="DB642" s="3"/>
      <c r="DC642" s="3"/>
      <c r="DD642" s="3"/>
      <c r="DE642" s="3"/>
      <c r="DF642" s="3"/>
      <c r="DG642" s="3"/>
      <c r="DH642" s="3"/>
      <c r="DI642" s="3"/>
      <c r="DJ642" s="3"/>
      <c r="DK642" s="3"/>
      <c r="DL642" s="3"/>
      <c r="DM642" s="3"/>
      <c r="DN642" s="3"/>
      <c r="DO642" s="3"/>
      <c r="DP642" s="3"/>
      <c r="DQ642" s="3"/>
      <c r="DR642" s="3"/>
      <c r="DS642" s="3"/>
      <c r="DT642" s="3"/>
      <c r="DU642" s="3"/>
      <c r="DV642" s="3"/>
      <c r="DW642" s="3"/>
      <c r="DX642" s="3"/>
      <c r="DY642" s="3"/>
      <c r="DZ642" s="3"/>
      <c r="EA642" s="3"/>
      <c r="EB642" s="3"/>
      <c r="EC642" s="3"/>
      <c r="ED642" s="3"/>
      <c r="EE642" s="3"/>
    </row>
    <row r="643" spans="1:135"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c r="CV643" s="3"/>
      <c r="CW643" s="3"/>
      <c r="CX643" s="3"/>
      <c r="CY643" s="3"/>
      <c r="CZ643" s="3"/>
      <c r="DA643" s="3"/>
      <c r="DB643" s="3"/>
      <c r="DC643" s="3"/>
      <c r="DD643" s="3"/>
      <c r="DE643" s="3"/>
      <c r="DF643" s="3"/>
      <c r="DG643" s="3"/>
      <c r="DH643" s="3"/>
      <c r="DI643" s="3"/>
      <c r="DJ643" s="3"/>
      <c r="DK643" s="3"/>
      <c r="DL643" s="3"/>
      <c r="DM643" s="3"/>
      <c r="DN643" s="3"/>
      <c r="DO643" s="3"/>
      <c r="DP643" s="3"/>
      <c r="DQ643" s="3"/>
      <c r="DR643" s="3"/>
      <c r="DS643" s="3"/>
      <c r="DT643" s="3"/>
      <c r="DU643" s="3"/>
      <c r="DV643" s="3"/>
      <c r="DW643" s="3"/>
      <c r="DX643" s="3"/>
      <c r="DY643" s="3"/>
      <c r="DZ643" s="3"/>
      <c r="EA643" s="3"/>
      <c r="EB643" s="3"/>
      <c r="EC643" s="3"/>
      <c r="ED643" s="3"/>
      <c r="EE643" s="3"/>
    </row>
    <row r="644" spans="1:135"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c r="CV644" s="3"/>
      <c r="CW644" s="3"/>
      <c r="CX644" s="3"/>
      <c r="CY644" s="3"/>
      <c r="CZ644" s="3"/>
      <c r="DA644" s="3"/>
      <c r="DB644" s="3"/>
      <c r="DC644" s="3"/>
      <c r="DD644" s="3"/>
      <c r="DE644" s="3"/>
      <c r="DF644" s="3"/>
      <c r="DG644" s="3"/>
      <c r="DH644" s="3"/>
      <c r="DI644" s="3"/>
      <c r="DJ644" s="3"/>
      <c r="DK644" s="3"/>
      <c r="DL644" s="3"/>
      <c r="DM644" s="3"/>
      <c r="DN644" s="3"/>
      <c r="DO644" s="3"/>
      <c r="DP644" s="3"/>
      <c r="DQ644" s="3"/>
      <c r="DR644" s="3"/>
      <c r="DS644" s="3"/>
      <c r="DT644" s="3"/>
      <c r="DU644" s="3"/>
      <c r="DV644" s="3"/>
      <c r="DW644" s="3"/>
      <c r="DX644" s="3"/>
      <c r="DY644" s="3"/>
      <c r="DZ644" s="3"/>
      <c r="EA644" s="3"/>
      <c r="EB644" s="3"/>
      <c r="EC644" s="3"/>
      <c r="ED644" s="3"/>
      <c r="EE644" s="3"/>
    </row>
    <row r="645" spans="1:135"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c r="DR645" s="3"/>
      <c r="DS645" s="3"/>
      <c r="DT645" s="3"/>
      <c r="DU645" s="3"/>
      <c r="DV645" s="3"/>
      <c r="DW645" s="3"/>
      <c r="DX645" s="3"/>
      <c r="DY645" s="3"/>
      <c r="DZ645" s="3"/>
      <c r="EA645" s="3"/>
      <c r="EB645" s="3"/>
      <c r="EC645" s="3"/>
      <c r="ED645" s="3"/>
      <c r="EE645" s="3"/>
    </row>
    <row r="646" spans="1:135"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c r="CV646" s="3"/>
      <c r="CW646" s="3"/>
      <c r="CX646" s="3"/>
      <c r="CY646" s="3"/>
      <c r="CZ646" s="3"/>
      <c r="DA646" s="3"/>
      <c r="DB646" s="3"/>
      <c r="DC646" s="3"/>
      <c r="DD646" s="3"/>
      <c r="DE646" s="3"/>
      <c r="DF646" s="3"/>
      <c r="DG646" s="3"/>
      <c r="DH646" s="3"/>
      <c r="DI646" s="3"/>
      <c r="DJ646" s="3"/>
      <c r="DK646" s="3"/>
      <c r="DL646" s="3"/>
      <c r="DM646" s="3"/>
      <c r="DN646" s="3"/>
      <c r="DO646" s="3"/>
      <c r="DP646" s="3"/>
      <c r="DQ646" s="3"/>
      <c r="DR646" s="3"/>
      <c r="DS646" s="3"/>
      <c r="DT646" s="3"/>
      <c r="DU646" s="3"/>
      <c r="DV646" s="3"/>
      <c r="DW646" s="3"/>
      <c r="DX646" s="3"/>
      <c r="DY646" s="3"/>
      <c r="DZ646" s="3"/>
      <c r="EA646" s="3"/>
      <c r="EB646" s="3"/>
      <c r="EC646" s="3"/>
      <c r="ED646" s="3"/>
      <c r="EE646" s="3"/>
    </row>
    <row r="647" spans="1:135"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c r="CV647" s="3"/>
      <c r="CW647" s="3"/>
      <c r="CX647" s="3"/>
      <c r="CY647" s="3"/>
      <c r="CZ647" s="3"/>
      <c r="DA647" s="3"/>
      <c r="DB647" s="3"/>
      <c r="DC647" s="3"/>
      <c r="DD647" s="3"/>
      <c r="DE647" s="3"/>
      <c r="DF647" s="3"/>
      <c r="DG647" s="3"/>
      <c r="DH647" s="3"/>
      <c r="DI647" s="3"/>
      <c r="DJ647" s="3"/>
      <c r="DK647" s="3"/>
      <c r="DL647" s="3"/>
      <c r="DM647" s="3"/>
      <c r="DN647" s="3"/>
      <c r="DO647" s="3"/>
      <c r="DP647" s="3"/>
      <c r="DQ647" s="3"/>
      <c r="DR647" s="3"/>
      <c r="DS647" s="3"/>
      <c r="DT647" s="3"/>
      <c r="DU647" s="3"/>
      <c r="DV647" s="3"/>
      <c r="DW647" s="3"/>
      <c r="DX647" s="3"/>
      <c r="DY647" s="3"/>
      <c r="DZ647" s="3"/>
      <c r="EA647" s="3"/>
      <c r="EB647" s="3"/>
      <c r="EC647" s="3"/>
      <c r="ED647" s="3"/>
      <c r="EE647" s="3"/>
    </row>
    <row r="648" spans="1:135"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c r="CV648" s="3"/>
      <c r="CW648" s="3"/>
      <c r="CX648" s="3"/>
      <c r="CY648" s="3"/>
      <c r="CZ648" s="3"/>
      <c r="DA648" s="3"/>
      <c r="DB648" s="3"/>
      <c r="DC648" s="3"/>
      <c r="DD648" s="3"/>
      <c r="DE648" s="3"/>
      <c r="DF648" s="3"/>
      <c r="DG648" s="3"/>
      <c r="DH648" s="3"/>
      <c r="DI648" s="3"/>
      <c r="DJ648" s="3"/>
      <c r="DK648" s="3"/>
      <c r="DL648" s="3"/>
      <c r="DM648" s="3"/>
      <c r="DN648" s="3"/>
      <c r="DO648" s="3"/>
      <c r="DP648" s="3"/>
      <c r="DQ648" s="3"/>
      <c r="DR648" s="3"/>
      <c r="DS648" s="3"/>
      <c r="DT648" s="3"/>
      <c r="DU648" s="3"/>
      <c r="DV648" s="3"/>
      <c r="DW648" s="3"/>
      <c r="DX648" s="3"/>
      <c r="DY648" s="3"/>
      <c r="DZ648" s="3"/>
      <c r="EA648" s="3"/>
      <c r="EB648" s="3"/>
      <c r="EC648" s="3"/>
      <c r="ED648" s="3"/>
      <c r="EE648" s="3"/>
    </row>
    <row r="649" spans="1:135"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c r="CV649" s="3"/>
      <c r="CW649" s="3"/>
      <c r="CX649" s="3"/>
      <c r="CY649" s="3"/>
      <c r="CZ649" s="3"/>
      <c r="DA649" s="3"/>
      <c r="DB649" s="3"/>
      <c r="DC649" s="3"/>
      <c r="DD649" s="3"/>
      <c r="DE649" s="3"/>
      <c r="DF649" s="3"/>
      <c r="DG649" s="3"/>
      <c r="DH649" s="3"/>
      <c r="DI649" s="3"/>
      <c r="DJ649" s="3"/>
      <c r="DK649" s="3"/>
      <c r="DL649" s="3"/>
      <c r="DM649" s="3"/>
      <c r="DN649" s="3"/>
      <c r="DO649" s="3"/>
      <c r="DP649" s="3"/>
      <c r="DQ649" s="3"/>
      <c r="DR649" s="3"/>
      <c r="DS649" s="3"/>
      <c r="DT649" s="3"/>
      <c r="DU649" s="3"/>
      <c r="DV649" s="3"/>
      <c r="DW649" s="3"/>
      <c r="DX649" s="3"/>
      <c r="DY649" s="3"/>
      <c r="DZ649" s="3"/>
      <c r="EA649" s="3"/>
      <c r="EB649" s="3"/>
      <c r="EC649" s="3"/>
      <c r="ED649" s="3"/>
      <c r="EE649" s="3"/>
    </row>
    <row r="650" spans="1:135"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c r="CV650" s="3"/>
      <c r="CW650" s="3"/>
      <c r="CX650" s="3"/>
      <c r="CY650" s="3"/>
      <c r="CZ650" s="3"/>
      <c r="DA650" s="3"/>
      <c r="DB650" s="3"/>
      <c r="DC650" s="3"/>
      <c r="DD650" s="3"/>
      <c r="DE650" s="3"/>
      <c r="DF650" s="3"/>
      <c r="DG650" s="3"/>
      <c r="DH650" s="3"/>
      <c r="DI650" s="3"/>
      <c r="DJ650" s="3"/>
      <c r="DK650" s="3"/>
      <c r="DL650" s="3"/>
      <c r="DM650" s="3"/>
      <c r="DN650" s="3"/>
      <c r="DO650" s="3"/>
      <c r="DP650" s="3"/>
      <c r="DQ650" s="3"/>
      <c r="DR650" s="3"/>
      <c r="DS650" s="3"/>
      <c r="DT650" s="3"/>
      <c r="DU650" s="3"/>
      <c r="DV650" s="3"/>
      <c r="DW650" s="3"/>
      <c r="DX650" s="3"/>
      <c r="DY650" s="3"/>
      <c r="DZ650" s="3"/>
      <c r="EA650" s="3"/>
      <c r="EB650" s="3"/>
      <c r="EC650" s="3"/>
      <c r="ED650" s="3"/>
      <c r="EE650" s="3"/>
    </row>
    <row r="651" spans="1:135"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c r="CV651" s="3"/>
      <c r="CW651" s="3"/>
      <c r="CX651" s="3"/>
      <c r="CY651" s="3"/>
      <c r="CZ651" s="3"/>
      <c r="DA651" s="3"/>
      <c r="DB651" s="3"/>
      <c r="DC651" s="3"/>
      <c r="DD651" s="3"/>
      <c r="DE651" s="3"/>
      <c r="DF651" s="3"/>
      <c r="DG651" s="3"/>
      <c r="DH651" s="3"/>
      <c r="DI651" s="3"/>
      <c r="DJ651" s="3"/>
      <c r="DK651" s="3"/>
      <c r="DL651" s="3"/>
      <c r="DM651" s="3"/>
      <c r="DN651" s="3"/>
      <c r="DO651" s="3"/>
      <c r="DP651" s="3"/>
      <c r="DQ651" s="3"/>
      <c r="DR651" s="3"/>
      <c r="DS651" s="3"/>
      <c r="DT651" s="3"/>
      <c r="DU651" s="3"/>
      <c r="DV651" s="3"/>
      <c r="DW651" s="3"/>
      <c r="DX651" s="3"/>
      <c r="DY651" s="3"/>
      <c r="DZ651" s="3"/>
      <c r="EA651" s="3"/>
      <c r="EB651" s="3"/>
      <c r="EC651" s="3"/>
      <c r="ED651" s="3"/>
      <c r="EE651" s="3"/>
    </row>
    <row r="652" spans="1:135"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c r="CV652" s="3"/>
      <c r="CW652" s="3"/>
      <c r="CX652" s="3"/>
      <c r="CY652" s="3"/>
      <c r="CZ652" s="3"/>
      <c r="DA652" s="3"/>
      <c r="DB652" s="3"/>
      <c r="DC652" s="3"/>
      <c r="DD652" s="3"/>
      <c r="DE652" s="3"/>
      <c r="DF652" s="3"/>
      <c r="DG652" s="3"/>
      <c r="DH652" s="3"/>
      <c r="DI652" s="3"/>
      <c r="DJ652" s="3"/>
      <c r="DK652" s="3"/>
      <c r="DL652" s="3"/>
      <c r="DM652" s="3"/>
      <c r="DN652" s="3"/>
      <c r="DO652" s="3"/>
      <c r="DP652" s="3"/>
      <c r="DQ652" s="3"/>
      <c r="DR652" s="3"/>
      <c r="DS652" s="3"/>
      <c r="DT652" s="3"/>
      <c r="DU652" s="3"/>
      <c r="DV652" s="3"/>
      <c r="DW652" s="3"/>
      <c r="DX652" s="3"/>
      <c r="DY652" s="3"/>
      <c r="DZ652" s="3"/>
      <c r="EA652" s="3"/>
      <c r="EB652" s="3"/>
      <c r="EC652" s="3"/>
      <c r="ED652" s="3"/>
      <c r="EE652" s="3"/>
    </row>
    <row r="653" spans="1:135"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c r="CV653" s="3"/>
      <c r="CW653" s="3"/>
      <c r="CX653" s="3"/>
      <c r="CY653" s="3"/>
      <c r="CZ653" s="3"/>
      <c r="DA653" s="3"/>
      <c r="DB653" s="3"/>
      <c r="DC653" s="3"/>
      <c r="DD653" s="3"/>
      <c r="DE653" s="3"/>
      <c r="DF653" s="3"/>
      <c r="DG653" s="3"/>
      <c r="DH653" s="3"/>
      <c r="DI653" s="3"/>
      <c r="DJ653" s="3"/>
      <c r="DK653" s="3"/>
      <c r="DL653" s="3"/>
      <c r="DM653" s="3"/>
      <c r="DN653" s="3"/>
      <c r="DO653" s="3"/>
      <c r="DP653" s="3"/>
      <c r="DQ653" s="3"/>
      <c r="DR653" s="3"/>
      <c r="DS653" s="3"/>
      <c r="DT653" s="3"/>
      <c r="DU653" s="3"/>
      <c r="DV653" s="3"/>
      <c r="DW653" s="3"/>
      <c r="DX653" s="3"/>
      <c r="DY653" s="3"/>
      <c r="DZ653" s="3"/>
      <c r="EA653" s="3"/>
      <c r="EB653" s="3"/>
      <c r="EC653" s="3"/>
      <c r="ED653" s="3"/>
      <c r="EE653" s="3"/>
    </row>
    <row r="654" spans="1:135"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c r="CV654" s="3"/>
      <c r="CW654" s="3"/>
      <c r="CX654" s="3"/>
      <c r="CY654" s="3"/>
      <c r="CZ654" s="3"/>
      <c r="DA654" s="3"/>
      <c r="DB654" s="3"/>
      <c r="DC654" s="3"/>
      <c r="DD654" s="3"/>
      <c r="DE654" s="3"/>
      <c r="DF654" s="3"/>
      <c r="DG654" s="3"/>
      <c r="DH654" s="3"/>
      <c r="DI654" s="3"/>
      <c r="DJ654" s="3"/>
      <c r="DK654" s="3"/>
      <c r="DL654" s="3"/>
      <c r="DM654" s="3"/>
      <c r="DN654" s="3"/>
      <c r="DO654" s="3"/>
      <c r="DP654" s="3"/>
      <c r="DQ654" s="3"/>
      <c r="DR654" s="3"/>
      <c r="DS654" s="3"/>
      <c r="DT654" s="3"/>
      <c r="DU654" s="3"/>
      <c r="DV654" s="3"/>
      <c r="DW654" s="3"/>
      <c r="DX654" s="3"/>
      <c r="DY654" s="3"/>
      <c r="DZ654" s="3"/>
      <c r="EA654" s="3"/>
      <c r="EB654" s="3"/>
      <c r="EC654" s="3"/>
      <c r="ED654" s="3"/>
      <c r="EE654" s="3"/>
    </row>
    <row r="655" spans="1:135"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c r="CV655" s="3"/>
      <c r="CW655" s="3"/>
      <c r="CX655" s="3"/>
      <c r="CY655" s="3"/>
      <c r="CZ655" s="3"/>
      <c r="DA655" s="3"/>
      <c r="DB655" s="3"/>
      <c r="DC655" s="3"/>
      <c r="DD655" s="3"/>
      <c r="DE655" s="3"/>
      <c r="DF655" s="3"/>
      <c r="DG655" s="3"/>
      <c r="DH655" s="3"/>
      <c r="DI655" s="3"/>
      <c r="DJ655" s="3"/>
      <c r="DK655" s="3"/>
      <c r="DL655" s="3"/>
      <c r="DM655" s="3"/>
      <c r="DN655" s="3"/>
      <c r="DO655" s="3"/>
      <c r="DP655" s="3"/>
      <c r="DQ655" s="3"/>
      <c r="DR655" s="3"/>
      <c r="DS655" s="3"/>
      <c r="DT655" s="3"/>
      <c r="DU655" s="3"/>
      <c r="DV655" s="3"/>
      <c r="DW655" s="3"/>
      <c r="DX655" s="3"/>
      <c r="DY655" s="3"/>
      <c r="DZ655" s="3"/>
      <c r="EA655" s="3"/>
      <c r="EB655" s="3"/>
      <c r="EC655" s="3"/>
      <c r="ED655" s="3"/>
      <c r="EE655" s="3"/>
    </row>
    <row r="656" spans="1:135"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c r="CV656" s="3"/>
      <c r="CW656" s="3"/>
      <c r="CX656" s="3"/>
      <c r="CY656" s="3"/>
      <c r="CZ656" s="3"/>
      <c r="DA656" s="3"/>
      <c r="DB656" s="3"/>
      <c r="DC656" s="3"/>
      <c r="DD656" s="3"/>
      <c r="DE656" s="3"/>
      <c r="DF656" s="3"/>
      <c r="DG656" s="3"/>
      <c r="DH656" s="3"/>
      <c r="DI656" s="3"/>
      <c r="DJ656" s="3"/>
      <c r="DK656" s="3"/>
      <c r="DL656" s="3"/>
      <c r="DM656" s="3"/>
      <c r="DN656" s="3"/>
      <c r="DO656" s="3"/>
      <c r="DP656" s="3"/>
      <c r="DQ656" s="3"/>
      <c r="DR656" s="3"/>
      <c r="DS656" s="3"/>
      <c r="DT656" s="3"/>
      <c r="DU656" s="3"/>
      <c r="DV656" s="3"/>
      <c r="DW656" s="3"/>
      <c r="DX656" s="3"/>
      <c r="DY656" s="3"/>
      <c r="DZ656" s="3"/>
      <c r="EA656" s="3"/>
      <c r="EB656" s="3"/>
      <c r="EC656" s="3"/>
      <c r="ED656" s="3"/>
      <c r="EE656" s="3"/>
    </row>
    <row r="657" spans="1:135"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c r="CV657" s="3"/>
      <c r="CW657" s="3"/>
      <c r="CX657" s="3"/>
      <c r="CY657" s="3"/>
      <c r="CZ657" s="3"/>
      <c r="DA657" s="3"/>
      <c r="DB657" s="3"/>
      <c r="DC657" s="3"/>
      <c r="DD657" s="3"/>
      <c r="DE657" s="3"/>
      <c r="DF657" s="3"/>
      <c r="DG657" s="3"/>
      <c r="DH657" s="3"/>
      <c r="DI657" s="3"/>
      <c r="DJ657" s="3"/>
      <c r="DK657" s="3"/>
      <c r="DL657" s="3"/>
      <c r="DM657" s="3"/>
      <c r="DN657" s="3"/>
      <c r="DO657" s="3"/>
      <c r="DP657" s="3"/>
      <c r="DQ657" s="3"/>
      <c r="DR657" s="3"/>
      <c r="DS657" s="3"/>
      <c r="DT657" s="3"/>
      <c r="DU657" s="3"/>
      <c r="DV657" s="3"/>
      <c r="DW657" s="3"/>
      <c r="DX657" s="3"/>
      <c r="DY657" s="3"/>
      <c r="DZ657" s="3"/>
      <c r="EA657" s="3"/>
      <c r="EB657" s="3"/>
      <c r="EC657" s="3"/>
      <c r="ED657" s="3"/>
      <c r="EE657" s="3"/>
    </row>
    <row r="658" spans="1:135"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c r="CV658" s="3"/>
      <c r="CW658" s="3"/>
      <c r="CX658" s="3"/>
      <c r="CY658" s="3"/>
      <c r="CZ658" s="3"/>
      <c r="DA658" s="3"/>
      <c r="DB658" s="3"/>
      <c r="DC658" s="3"/>
      <c r="DD658" s="3"/>
      <c r="DE658" s="3"/>
      <c r="DF658" s="3"/>
      <c r="DG658" s="3"/>
      <c r="DH658" s="3"/>
      <c r="DI658" s="3"/>
      <c r="DJ658" s="3"/>
      <c r="DK658" s="3"/>
      <c r="DL658" s="3"/>
      <c r="DM658" s="3"/>
      <c r="DN658" s="3"/>
      <c r="DO658" s="3"/>
      <c r="DP658" s="3"/>
      <c r="DQ658" s="3"/>
      <c r="DR658" s="3"/>
      <c r="DS658" s="3"/>
      <c r="DT658" s="3"/>
      <c r="DU658" s="3"/>
      <c r="DV658" s="3"/>
      <c r="DW658" s="3"/>
      <c r="DX658" s="3"/>
      <c r="DY658" s="3"/>
      <c r="DZ658" s="3"/>
      <c r="EA658" s="3"/>
      <c r="EB658" s="3"/>
      <c r="EC658" s="3"/>
      <c r="ED658" s="3"/>
      <c r="EE658" s="3"/>
    </row>
    <row r="659" spans="1:135"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c r="CV659" s="3"/>
      <c r="CW659" s="3"/>
      <c r="CX659" s="3"/>
      <c r="CY659" s="3"/>
      <c r="CZ659" s="3"/>
      <c r="DA659" s="3"/>
      <c r="DB659" s="3"/>
      <c r="DC659" s="3"/>
      <c r="DD659" s="3"/>
      <c r="DE659" s="3"/>
      <c r="DF659" s="3"/>
      <c r="DG659" s="3"/>
      <c r="DH659" s="3"/>
      <c r="DI659" s="3"/>
      <c r="DJ659" s="3"/>
      <c r="DK659" s="3"/>
      <c r="DL659" s="3"/>
      <c r="DM659" s="3"/>
      <c r="DN659" s="3"/>
      <c r="DO659" s="3"/>
      <c r="DP659" s="3"/>
      <c r="DQ659" s="3"/>
      <c r="DR659" s="3"/>
      <c r="DS659" s="3"/>
      <c r="DT659" s="3"/>
      <c r="DU659" s="3"/>
      <c r="DV659" s="3"/>
      <c r="DW659" s="3"/>
      <c r="DX659" s="3"/>
      <c r="DY659" s="3"/>
      <c r="DZ659" s="3"/>
      <c r="EA659" s="3"/>
      <c r="EB659" s="3"/>
      <c r="EC659" s="3"/>
      <c r="ED659" s="3"/>
      <c r="EE659" s="3"/>
    </row>
    <row r="660" spans="1:135"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c r="CV660" s="3"/>
      <c r="CW660" s="3"/>
      <c r="CX660" s="3"/>
      <c r="CY660" s="3"/>
      <c r="CZ660" s="3"/>
      <c r="DA660" s="3"/>
      <c r="DB660" s="3"/>
      <c r="DC660" s="3"/>
      <c r="DD660" s="3"/>
      <c r="DE660" s="3"/>
      <c r="DF660" s="3"/>
      <c r="DG660" s="3"/>
      <c r="DH660" s="3"/>
      <c r="DI660" s="3"/>
      <c r="DJ660" s="3"/>
      <c r="DK660" s="3"/>
      <c r="DL660" s="3"/>
      <c r="DM660" s="3"/>
      <c r="DN660" s="3"/>
      <c r="DO660" s="3"/>
      <c r="DP660" s="3"/>
      <c r="DQ660" s="3"/>
      <c r="DR660" s="3"/>
      <c r="DS660" s="3"/>
      <c r="DT660" s="3"/>
      <c r="DU660" s="3"/>
      <c r="DV660" s="3"/>
      <c r="DW660" s="3"/>
      <c r="DX660" s="3"/>
      <c r="DY660" s="3"/>
      <c r="DZ660" s="3"/>
      <c r="EA660" s="3"/>
      <c r="EB660" s="3"/>
      <c r="EC660" s="3"/>
      <c r="ED660" s="3"/>
      <c r="EE660" s="3"/>
    </row>
    <row r="661" spans="1:135"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c r="CV661" s="3"/>
      <c r="CW661" s="3"/>
      <c r="CX661" s="3"/>
      <c r="CY661" s="3"/>
      <c r="CZ661" s="3"/>
      <c r="DA661" s="3"/>
      <c r="DB661" s="3"/>
      <c r="DC661" s="3"/>
      <c r="DD661" s="3"/>
      <c r="DE661" s="3"/>
      <c r="DF661" s="3"/>
      <c r="DG661" s="3"/>
      <c r="DH661" s="3"/>
      <c r="DI661" s="3"/>
      <c r="DJ661" s="3"/>
      <c r="DK661" s="3"/>
      <c r="DL661" s="3"/>
      <c r="DM661" s="3"/>
      <c r="DN661" s="3"/>
      <c r="DO661" s="3"/>
      <c r="DP661" s="3"/>
      <c r="DQ661" s="3"/>
      <c r="DR661" s="3"/>
      <c r="DS661" s="3"/>
      <c r="DT661" s="3"/>
      <c r="DU661" s="3"/>
      <c r="DV661" s="3"/>
      <c r="DW661" s="3"/>
      <c r="DX661" s="3"/>
      <c r="DY661" s="3"/>
      <c r="DZ661" s="3"/>
      <c r="EA661" s="3"/>
      <c r="EB661" s="3"/>
      <c r="EC661" s="3"/>
      <c r="ED661" s="3"/>
      <c r="EE661" s="3"/>
    </row>
    <row r="662" spans="1:135"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c r="CV662" s="3"/>
      <c r="CW662" s="3"/>
      <c r="CX662" s="3"/>
      <c r="CY662" s="3"/>
      <c r="CZ662" s="3"/>
      <c r="DA662" s="3"/>
      <c r="DB662" s="3"/>
      <c r="DC662" s="3"/>
      <c r="DD662" s="3"/>
      <c r="DE662" s="3"/>
      <c r="DF662" s="3"/>
      <c r="DG662" s="3"/>
      <c r="DH662" s="3"/>
      <c r="DI662" s="3"/>
      <c r="DJ662" s="3"/>
      <c r="DK662" s="3"/>
      <c r="DL662" s="3"/>
      <c r="DM662" s="3"/>
      <c r="DN662" s="3"/>
      <c r="DO662" s="3"/>
      <c r="DP662" s="3"/>
      <c r="DQ662" s="3"/>
      <c r="DR662" s="3"/>
      <c r="DS662" s="3"/>
      <c r="DT662" s="3"/>
      <c r="DU662" s="3"/>
      <c r="DV662" s="3"/>
      <c r="DW662" s="3"/>
      <c r="DX662" s="3"/>
      <c r="DY662" s="3"/>
      <c r="DZ662" s="3"/>
      <c r="EA662" s="3"/>
      <c r="EB662" s="3"/>
      <c r="EC662" s="3"/>
      <c r="ED662" s="3"/>
      <c r="EE662" s="3"/>
    </row>
    <row r="663" spans="1:135"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c r="CV663" s="3"/>
      <c r="CW663" s="3"/>
      <c r="CX663" s="3"/>
      <c r="CY663" s="3"/>
      <c r="CZ663" s="3"/>
      <c r="DA663" s="3"/>
      <c r="DB663" s="3"/>
      <c r="DC663" s="3"/>
      <c r="DD663" s="3"/>
      <c r="DE663" s="3"/>
      <c r="DF663" s="3"/>
      <c r="DG663" s="3"/>
      <c r="DH663" s="3"/>
      <c r="DI663" s="3"/>
      <c r="DJ663" s="3"/>
      <c r="DK663" s="3"/>
      <c r="DL663" s="3"/>
      <c r="DM663" s="3"/>
      <c r="DN663" s="3"/>
      <c r="DO663" s="3"/>
      <c r="DP663" s="3"/>
      <c r="DQ663" s="3"/>
      <c r="DR663" s="3"/>
      <c r="DS663" s="3"/>
      <c r="DT663" s="3"/>
      <c r="DU663" s="3"/>
      <c r="DV663" s="3"/>
      <c r="DW663" s="3"/>
      <c r="DX663" s="3"/>
      <c r="DY663" s="3"/>
      <c r="DZ663" s="3"/>
      <c r="EA663" s="3"/>
      <c r="EB663" s="3"/>
      <c r="EC663" s="3"/>
      <c r="ED663" s="3"/>
      <c r="EE663" s="3"/>
    </row>
    <row r="664" spans="1:135"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c r="CV664" s="3"/>
      <c r="CW664" s="3"/>
      <c r="CX664" s="3"/>
      <c r="CY664" s="3"/>
      <c r="CZ664" s="3"/>
      <c r="DA664" s="3"/>
      <c r="DB664" s="3"/>
      <c r="DC664" s="3"/>
      <c r="DD664" s="3"/>
      <c r="DE664" s="3"/>
      <c r="DF664" s="3"/>
      <c r="DG664" s="3"/>
      <c r="DH664" s="3"/>
      <c r="DI664" s="3"/>
      <c r="DJ664" s="3"/>
      <c r="DK664" s="3"/>
      <c r="DL664" s="3"/>
      <c r="DM664" s="3"/>
      <c r="DN664" s="3"/>
      <c r="DO664" s="3"/>
      <c r="DP664" s="3"/>
      <c r="DQ664" s="3"/>
      <c r="DR664" s="3"/>
      <c r="DS664" s="3"/>
      <c r="DT664" s="3"/>
      <c r="DU664" s="3"/>
      <c r="DV664" s="3"/>
      <c r="DW664" s="3"/>
      <c r="DX664" s="3"/>
      <c r="DY664" s="3"/>
      <c r="DZ664" s="3"/>
      <c r="EA664" s="3"/>
      <c r="EB664" s="3"/>
      <c r="EC664" s="3"/>
      <c r="ED664" s="3"/>
      <c r="EE664" s="3"/>
    </row>
    <row r="665" spans="1:135"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c r="CV665" s="3"/>
      <c r="CW665" s="3"/>
      <c r="CX665" s="3"/>
      <c r="CY665" s="3"/>
      <c r="CZ665" s="3"/>
      <c r="DA665" s="3"/>
      <c r="DB665" s="3"/>
      <c r="DC665" s="3"/>
      <c r="DD665" s="3"/>
      <c r="DE665" s="3"/>
      <c r="DF665" s="3"/>
      <c r="DG665" s="3"/>
      <c r="DH665" s="3"/>
      <c r="DI665" s="3"/>
      <c r="DJ665" s="3"/>
      <c r="DK665" s="3"/>
      <c r="DL665" s="3"/>
      <c r="DM665" s="3"/>
      <c r="DN665" s="3"/>
      <c r="DO665" s="3"/>
      <c r="DP665" s="3"/>
      <c r="DQ665" s="3"/>
      <c r="DR665" s="3"/>
      <c r="DS665" s="3"/>
      <c r="DT665" s="3"/>
      <c r="DU665" s="3"/>
      <c r="DV665" s="3"/>
      <c r="DW665" s="3"/>
      <c r="DX665" s="3"/>
      <c r="DY665" s="3"/>
      <c r="DZ665" s="3"/>
      <c r="EA665" s="3"/>
      <c r="EB665" s="3"/>
      <c r="EC665" s="3"/>
      <c r="ED665" s="3"/>
      <c r="EE665" s="3"/>
    </row>
    <row r="666" spans="1:135"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c r="CV666" s="3"/>
      <c r="CW666" s="3"/>
      <c r="CX666" s="3"/>
      <c r="CY666" s="3"/>
      <c r="CZ666" s="3"/>
      <c r="DA666" s="3"/>
      <c r="DB666" s="3"/>
      <c r="DC666" s="3"/>
      <c r="DD666" s="3"/>
      <c r="DE666" s="3"/>
      <c r="DF666" s="3"/>
      <c r="DG666" s="3"/>
      <c r="DH666" s="3"/>
      <c r="DI666" s="3"/>
      <c r="DJ666" s="3"/>
      <c r="DK666" s="3"/>
      <c r="DL666" s="3"/>
      <c r="DM666" s="3"/>
      <c r="DN666" s="3"/>
      <c r="DO666" s="3"/>
      <c r="DP666" s="3"/>
      <c r="DQ666" s="3"/>
      <c r="DR666" s="3"/>
      <c r="DS666" s="3"/>
      <c r="DT666" s="3"/>
      <c r="DU666" s="3"/>
      <c r="DV666" s="3"/>
      <c r="DW666" s="3"/>
      <c r="DX666" s="3"/>
      <c r="DY666" s="3"/>
      <c r="DZ666" s="3"/>
      <c r="EA666" s="3"/>
      <c r="EB666" s="3"/>
      <c r="EC666" s="3"/>
      <c r="ED666" s="3"/>
      <c r="EE666" s="3"/>
    </row>
    <row r="667" spans="1:135"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c r="CV667" s="3"/>
      <c r="CW667" s="3"/>
      <c r="CX667" s="3"/>
      <c r="CY667" s="3"/>
      <c r="CZ667" s="3"/>
      <c r="DA667" s="3"/>
      <c r="DB667" s="3"/>
      <c r="DC667" s="3"/>
      <c r="DD667" s="3"/>
      <c r="DE667" s="3"/>
      <c r="DF667" s="3"/>
      <c r="DG667" s="3"/>
      <c r="DH667" s="3"/>
      <c r="DI667" s="3"/>
      <c r="DJ667" s="3"/>
      <c r="DK667" s="3"/>
      <c r="DL667" s="3"/>
      <c r="DM667" s="3"/>
      <c r="DN667" s="3"/>
      <c r="DO667" s="3"/>
      <c r="DP667" s="3"/>
      <c r="DQ667" s="3"/>
      <c r="DR667" s="3"/>
      <c r="DS667" s="3"/>
      <c r="DT667" s="3"/>
      <c r="DU667" s="3"/>
      <c r="DV667" s="3"/>
      <c r="DW667" s="3"/>
      <c r="DX667" s="3"/>
      <c r="DY667" s="3"/>
      <c r="DZ667" s="3"/>
      <c r="EA667" s="3"/>
      <c r="EB667" s="3"/>
      <c r="EC667" s="3"/>
      <c r="ED667" s="3"/>
      <c r="EE667" s="3"/>
    </row>
    <row r="668" spans="1:135"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c r="CV668" s="3"/>
      <c r="CW668" s="3"/>
      <c r="CX668" s="3"/>
      <c r="CY668" s="3"/>
      <c r="CZ668" s="3"/>
      <c r="DA668" s="3"/>
      <c r="DB668" s="3"/>
      <c r="DC668" s="3"/>
      <c r="DD668" s="3"/>
      <c r="DE668" s="3"/>
      <c r="DF668" s="3"/>
      <c r="DG668" s="3"/>
      <c r="DH668" s="3"/>
      <c r="DI668" s="3"/>
      <c r="DJ668" s="3"/>
      <c r="DK668" s="3"/>
      <c r="DL668" s="3"/>
      <c r="DM668" s="3"/>
      <c r="DN668" s="3"/>
      <c r="DO668" s="3"/>
      <c r="DP668" s="3"/>
      <c r="DQ668" s="3"/>
      <c r="DR668" s="3"/>
      <c r="DS668" s="3"/>
      <c r="DT668" s="3"/>
      <c r="DU668" s="3"/>
      <c r="DV668" s="3"/>
      <c r="DW668" s="3"/>
      <c r="DX668" s="3"/>
      <c r="DY668" s="3"/>
      <c r="DZ668" s="3"/>
      <c r="EA668" s="3"/>
      <c r="EB668" s="3"/>
      <c r="EC668" s="3"/>
      <c r="ED668" s="3"/>
      <c r="EE668" s="3"/>
    </row>
    <row r="669" spans="1:135"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c r="CV669" s="3"/>
      <c r="CW669" s="3"/>
      <c r="CX669" s="3"/>
      <c r="CY669" s="3"/>
      <c r="CZ669" s="3"/>
      <c r="DA669" s="3"/>
      <c r="DB669" s="3"/>
      <c r="DC669" s="3"/>
      <c r="DD669" s="3"/>
      <c r="DE669" s="3"/>
      <c r="DF669" s="3"/>
      <c r="DG669" s="3"/>
      <c r="DH669" s="3"/>
      <c r="DI669" s="3"/>
      <c r="DJ669" s="3"/>
      <c r="DK669" s="3"/>
      <c r="DL669" s="3"/>
      <c r="DM669" s="3"/>
      <c r="DN669" s="3"/>
      <c r="DO669" s="3"/>
      <c r="DP669" s="3"/>
      <c r="DQ669" s="3"/>
      <c r="DR669" s="3"/>
      <c r="DS669" s="3"/>
      <c r="DT669" s="3"/>
      <c r="DU669" s="3"/>
      <c r="DV669" s="3"/>
      <c r="DW669" s="3"/>
      <c r="DX669" s="3"/>
      <c r="DY669" s="3"/>
      <c r="DZ669" s="3"/>
      <c r="EA669" s="3"/>
      <c r="EB669" s="3"/>
      <c r="EC669" s="3"/>
      <c r="ED669" s="3"/>
      <c r="EE669" s="3"/>
    </row>
    <row r="670" spans="1:135"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G670" s="3"/>
      <c r="DH670" s="3"/>
      <c r="DI670" s="3"/>
      <c r="DJ670" s="3"/>
      <c r="DK670" s="3"/>
      <c r="DL670" s="3"/>
      <c r="DM670" s="3"/>
      <c r="DN670" s="3"/>
      <c r="DO670" s="3"/>
      <c r="DP670" s="3"/>
      <c r="DQ670" s="3"/>
      <c r="DR670" s="3"/>
      <c r="DS670" s="3"/>
      <c r="DT670" s="3"/>
      <c r="DU670" s="3"/>
      <c r="DV670" s="3"/>
      <c r="DW670" s="3"/>
      <c r="DX670" s="3"/>
      <c r="DY670" s="3"/>
      <c r="DZ670" s="3"/>
      <c r="EA670" s="3"/>
      <c r="EB670" s="3"/>
      <c r="EC670" s="3"/>
      <c r="ED670" s="3"/>
      <c r="EE670" s="3"/>
    </row>
    <row r="671" spans="1:135"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E671" s="3"/>
      <c r="DF671" s="3"/>
      <c r="DG671" s="3"/>
      <c r="DH671" s="3"/>
      <c r="DI671" s="3"/>
      <c r="DJ671" s="3"/>
      <c r="DK671" s="3"/>
      <c r="DL671" s="3"/>
      <c r="DM671" s="3"/>
      <c r="DN671" s="3"/>
      <c r="DO671" s="3"/>
      <c r="DP671" s="3"/>
      <c r="DQ671" s="3"/>
      <c r="DR671" s="3"/>
      <c r="DS671" s="3"/>
      <c r="DT671" s="3"/>
      <c r="DU671" s="3"/>
      <c r="DV671" s="3"/>
      <c r="DW671" s="3"/>
      <c r="DX671" s="3"/>
      <c r="DY671" s="3"/>
      <c r="DZ671" s="3"/>
      <c r="EA671" s="3"/>
      <c r="EB671" s="3"/>
      <c r="EC671" s="3"/>
      <c r="ED671" s="3"/>
      <c r="EE671" s="3"/>
    </row>
    <row r="672" spans="1:135"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E672" s="3"/>
      <c r="DF672" s="3"/>
      <c r="DG672" s="3"/>
      <c r="DH672" s="3"/>
      <c r="DI672" s="3"/>
      <c r="DJ672" s="3"/>
      <c r="DK672" s="3"/>
      <c r="DL672" s="3"/>
      <c r="DM672" s="3"/>
      <c r="DN672" s="3"/>
      <c r="DO672" s="3"/>
      <c r="DP672" s="3"/>
      <c r="DQ672" s="3"/>
      <c r="DR672" s="3"/>
      <c r="DS672" s="3"/>
      <c r="DT672" s="3"/>
      <c r="DU672" s="3"/>
      <c r="DV672" s="3"/>
      <c r="DW672" s="3"/>
      <c r="DX672" s="3"/>
      <c r="DY672" s="3"/>
      <c r="DZ672" s="3"/>
      <c r="EA672" s="3"/>
      <c r="EB672" s="3"/>
      <c r="EC672" s="3"/>
      <c r="ED672" s="3"/>
      <c r="EE672" s="3"/>
    </row>
    <row r="673" spans="1:135"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E673" s="3"/>
      <c r="DF673" s="3"/>
      <c r="DG673" s="3"/>
      <c r="DH673" s="3"/>
      <c r="DI673" s="3"/>
      <c r="DJ673" s="3"/>
      <c r="DK673" s="3"/>
      <c r="DL673" s="3"/>
      <c r="DM673" s="3"/>
      <c r="DN673" s="3"/>
      <c r="DO673" s="3"/>
      <c r="DP673" s="3"/>
      <c r="DQ673" s="3"/>
      <c r="DR673" s="3"/>
      <c r="DS673" s="3"/>
      <c r="DT673" s="3"/>
      <c r="DU673" s="3"/>
      <c r="DV673" s="3"/>
      <c r="DW673" s="3"/>
      <c r="DX673" s="3"/>
      <c r="DY673" s="3"/>
      <c r="DZ673" s="3"/>
      <c r="EA673" s="3"/>
      <c r="EB673" s="3"/>
      <c r="EC673" s="3"/>
      <c r="ED673" s="3"/>
      <c r="EE673" s="3"/>
    </row>
    <row r="674" spans="1:135"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E674" s="3"/>
      <c r="DF674" s="3"/>
      <c r="DG674" s="3"/>
      <c r="DH674" s="3"/>
      <c r="DI674" s="3"/>
      <c r="DJ674" s="3"/>
      <c r="DK674" s="3"/>
      <c r="DL674" s="3"/>
      <c r="DM674" s="3"/>
      <c r="DN674" s="3"/>
      <c r="DO674" s="3"/>
      <c r="DP674" s="3"/>
      <c r="DQ674" s="3"/>
      <c r="DR674" s="3"/>
      <c r="DS674" s="3"/>
      <c r="DT674" s="3"/>
      <c r="DU674" s="3"/>
      <c r="DV674" s="3"/>
      <c r="DW674" s="3"/>
      <c r="DX674" s="3"/>
      <c r="DY674" s="3"/>
      <c r="DZ674" s="3"/>
      <c r="EA674" s="3"/>
      <c r="EB674" s="3"/>
      <c r="EC674" s="3"/>
      <c r="ED674" s="3"/>
      <c r="EE674" s="3"/>
    </row>
    <row r="675" spans="1:135"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E675" s="3"/>
      <c r="DF675" s="3"/>
      <c r="DG675" s="3"/>
      <c r="DH675" s="3"/>
      <c r="DI675" s="3"/>
      <c r="DJ675" s="3"/>
      <c r="DK675" s="3"/>
      <c r="DL675" s="3"/>
      <c r="DM675" s="3"/>
      <c r="DN675" s="3"/>
      <c r="DO675" s="3"/>
      <c r="DP675" s="3"/>
      <c r="DQ675" s="3"/>
      <c r="DR675" s="3"/>
      <c r="DS675" s="3"/>
      <c r="DT675" s="3"/>
      <c r="DU675" s="3"/>
      <c r="DV675" s="3"/>
      <c r="DW675" s="3"/>
      <c r="DX675" s="3"/>
      <c r="DY675" s="3"/>
      <c r="DZ675" s="3"/>
      <c r="EA675" s="3"/>
      <c r="EB675" s="3"/>
      <c r="EC675" s="3"/>
      <c r="ED675" s="3"/>
      <c r="EE675" s="3"/>
    </row>
    <row r="676" spans="1:135"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E676" s="3"/>
      <c r="DF676" s="3"/>
      <c r="DG676" s="3"/>
      <c r="DH676" s="3"/>
      <c r="DI676" s="3"/>
      <c r="DJ676" s="3"/>
      <c r="DK676" s="3"/>
      <c r="DL676" s="3"/>
      <c r="DM676" s="3"/>
      <c r="DN676" s="3"/>
      <c r="DO676" s="3"/>
      <c r="DP676" s="3"/>
      <c r="DQ676" s="3"/>
      <c r="DR676" s="3"/>
      <c r="DS676" s="3"/>
      <c r="DT676" s="3"/>
      <c r="DU676" s="3"/>
      <c r="DV676" s="3"/>
      <c r="DW676" s="3"/>
      <c r="DX676" s="3"/>
      <c r="DY676" s="3"/>
      <c r="DZ676" s="3"/>
      <c r="EA676" s="3"/>
      <c r="EB676" s="3"/>
      <c r="EC676" s="3"/>
      <c r="ED676" s="3"/>
      <c r="EE676" s="3"/>
    </row>
    <row r="677" spans="1:135"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E677" s="3"/>
      <c r="DF677" s="3"/>
      <c r="DG677" s="3"/>
      <c r="DH677" s="3"/>
      <c r="DI677" s="3"/>
      <c r="DJ677" s="3"/>
      <c r="DK677" s="3"/>
      <c r="DL677" s="3"/>
      <c r="DM677" s="3"/>
      <c r="DN677" s="3"/>
      <c r="DO677" s="3"/>
      <c r="DP677" s="3"/>
      <c r="DQ677" s="3"/>
      <c r="DR677" s="3"/>
      <c r="DS677" s="3"/>
      <c r="DT677" s="3"/>
      <c r="DU677" s="3"/>
      <c r="DV677" s="3"/>
      <c r="DW677" s="3"/>
      <c r="DX677" s="3"/>
      <c r="DY677" s="3"/>
      <c r="DZ677" s="3"/>
      <c r="EA677" s="3"/>
      <c r="EB677" s="3"/>
      <c r="EC677" s="3"/>
      <c r="ED677" s="3"/>
      <c r="EE677" s="3"/>
    </row>
    <row r="678" spans="1:135"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E678" s="3"/>
      <c r="DF678" s="3"/>
      <c r="DG678" s="3"/>
      <c r="DH678" s="3"/>
      <c r="DI678" s="3"/>
      <c r="DJ678" s="3"/>
      <c r="DK678" s="3"/>
      <c r="DL678" s="3"/>
      <c r="DM678" s="3"/>
      <c r="DN678" s="3"/>
      <c r="DO678" s="3"/>
      <c r="DP678" s="3"/>
      <c r="DQ678" s="3"/>
      <c r="DR678" s="3"/>
      <c r="DS678" s="3"/>
      <c r="DT678" s="3"/>
      <c r="DU678" s="3"/>
      <c r="DV678" s="3"/>
      <c r="DW678" s="3"/>
      <c r="DX678" s="3"/>
      <c r="DY678" s="3"/>
      <c r="DZ678" s="3"/>
      <c r="EA678" s="3"/>
      <c r="EB678" s="3"/>
      <c r="EC678" s="3"/>
      <c r="ED678" s="3"/>
      <c r="EE678" s="3"/>
    </row>
    <row r="679" spans="1:135"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c r="DE679" s="3"/>
      <c r="DF679" s="3"/>
      <c r="DG679" s="3"/>
      <c r="DH679" s="3"/>
      <c r="DI679" s="3"/>
      <c r="DJ679" s="3"/>
      <c r="DK679" s="3"/>
      <c r="DL679" s="3"/>
      <c r="DM679" s="3"/>
      <c r="DN679" s="3"/>
      <c r="DO679" s="3"/>
      <c r="DP679" s="3"/>
      <c r="DQ679" s="3"/>
      <c r="DR679" s="3"/>
      <c r="DS679" s="3"/>
      <c r="DT679" s="3"/>
      <c r="DU679" s="3"/>
      <c r="DV679" s="3"/>
      <c r="DW679" s="3"/>
      <c r="DX679" s="3"/>
      <c r="DY679" s="3"/>
      <c r="DZ679" s="3"/>
      <c r="EA679" s="3"/>
      <c r="EB679" s="3"/>
      <c r="EC679" s="3"/>
      <c r="ED679" s="3"/>
      <c r="EE679" s="3"/>
    </row>
    <row r="680" spans="1:135"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c r="DE680" s="3"/>
      <c r="DF680" s="3"/>
      <c r="DG680" s="3"/>
      <c r="DH680" s="3"/>
      <c r="DI680" s="3"/>
      <c r="DJ680" s="3"/>
      <c r="DK680" s="3"/>
      <c r="DL680" s="3"/>
      <c r="DM680" s="3"/>
      <c r="DN680" s="3"/>
      <c r="DO680" s="3"/>
      <c r="DP680" s="3"/>
      <c r="DQ680" s="3"/>
      <c r="DR680" s="3"/>
      <c r="DS680" s="3"/>
      <c r="DT680" s="3"/>
      <c r="DU680" s="3"/>
      <c r="DV680" s="3"/>
      <c r="DW680" s="3"/>
      <c r="DX680" s="3"/>
      <c r="DY680" s="3"/>
      <c r="DZ680" s="3"/>
      <c r="EA680" s="3"/>
      <c r="EB680" s="3"/>
      <c r="EC680" s="3"/>
      <c r="ED680" s="3"/>
      <c r="EE680" s="3"/>
    </row>
    <row r="681" spans="1:135"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c r="CV681" s="3"/>
      <c r="CW681" s="3"/>
      <c r="CX681" s="3"/>
      <c r="CY681" s="3"/>
      <c r="CZ681" s="3"/>
      <c r="DA681" s="3"/>
      <c r="DB681" s="3"/>
      <c r="DC681" s="3"/>
      <c r="DD681" s="3"/>
      <c r="DE681" s="3"/>
      <c r="DF681" s="3"/>
      <c r="DG681" s="3"/>
      <c r="DH681" s="3"/>
      <c r="DI681" s="3"/>
      <c r="DJ681" s="3"/>
      <c r="DK681" s="3"/>
      <c r="DL681" s="3"/>
      <c r="DM681" s="3"/>
      <c r="DN681" s="3"/>
      <c r="DO681" s="3"/>
      <c r="DP681" s="3"/>
      <c r="DQ681" s="3"/>
      <c r="DR681" s="3"/>
      <c r="DS681" s="3"/>
      <c r="DT681" s="3"/>
      <c r="DU681" s="3"/>
      <c r="DV681" s="3"/>
      <c r="DW681" s="3"/>
      <c r="DX681" s="3"/>
      <c r="DY681" s="3"/>
      <c r="DZ681" s="3"/>
      <c r="EA681" s="3"/>
      <c r="EB681" s="3"/>
      <c r="EC681" s="3"/>
      <c r="ED681" s="3"/>
      <c r="EE681" s="3"/>
    </row>
    <row r="682" spans="1:135"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c r="CV682" s="3"/>
      <c r="CW682" s="3"/>
      <c r="CX682" s="3"/>
      <c r="CY682" s="3"/>
      <c r="CZ682" s="3"/>
      <c r="DA682" s="3"/>
      <c r="DB682" s="3"/>
      <c r="DC682" s="3"/>
      <c r="DD682" s="3"/>
      <c r="DE682" s="3"/>
      <c r="DF682" s="3"/>
      <c r="DG682" s="3"/>
      <c r="DH682" s="3"/>
      <c r="DI682" s="3"/>
      <c r="DJ682" s="3"/>
      <c r="DK682" s="3"/>
      <c r="DL682" s="3"/>
      <c r="DM682" s="3"/>
      <c r="DN682" s="3"/>
      <c r="DO682" s="3"/>
      <c r="DP682" s="3"/>
      <c r="DQ682" s="3"/>
      <c r="DR682" s="3"/>
      <c r="DS682" s="3"/>
      <c r="DT682" s="3"/>
      <c r="DU682" s="3"/>
      <c r="DV682" s="3"/>
      <c r="DW682" s="3"/>
      <c r="DX682" s="3"/>
      <c r="DY682" s="3"/>
      <c r="DZ682" s="3"/>
      <c r="EA682" s="3"/>
      <c r="EB682" s="3"/>
      <c r="EC682" s="3"/>
      <c r="ED682" s="3"/>
      <c r="EE682" s="3"/>
    </row>
    <row r="683" spans="1:135"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c r="CV683" s="3"/>
      <c r="CW683" s="3"/>
      <c r="CX683" s="3"/>
      <c r="CY683" s="3"/>
      <c r="CZ683" s="3"/>
      <c r="DA683" s="3"/>
      <c r="DB683" s="3"/>
      <c r="DC683" s="3"/>
      <c r="DD683" s="3"/>
      <c r="DE683" s="3"/>
      <c r="DF683" s="3"/>
      <c r="DG683" s="3"/>
      <c r="DH683" s="3"/>
      <c r="DI683" s="3"/>
      <c r="DJ683" s="3"/>
      <c r="DK683" s="3"/>
      <c r="DL683" s="3"/>
      <c r="DM683" s="3"/>
      <c r="DN683" s="3"/>
      <c r="DO683" s="3"/>
      <c r="DP683" s="3"/>
      <c r="DQ683" s="3"/>
      <c r="DR683" s="3"/>
      <c r="DS683" s="3"/>
      <c r="DT683" s="3"/>
      <c r="DU683" s="3"/>
      <c r="DV683" s="3"/>
      <c r="DW683" s="3"/>
      <c r="DX683" s="3"/>
      <c r="DY683" s="3"/>
      <c r="DZ683" s="3"/>
      <c r="EA683" s="3"/>
      <c r="EB683" s="3"/>
      <c r="EC683" s="3"/>
      <c r="ED683" s="3"/>
      <c r="EE683" s="3"/>
    </row>
    <row r="684" spans="1:135"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c r="CV684" s="3"/>
      <c r="CW684" s="3"/>
      <c r="CX684" s="3"/>
      <c r="CY684" s="3"/>
      <c r="CZ684" s="3"/>
      <c r="DA684" s="3"/>
      <c r="DB684" s="3"/>
      <c r="DC684" s="3"/>
      <c r="DD684" s="3"/>
      <c r="DE684" s="3"/>
      <c r="DF684" s="3"/>
      <c r="DG684" s="3"/>
      <c r="DH684" s="3"/>
      <c r="DI684" s="3"/>
      <c r="DJ684" s="3"/>
      <c r="DK684" s="3"/>
      <c r="DL684" s="3"/>
      <c r="DM684" s="3"/>
      <c r="DN684" s="3"/>
      <c r="DO684" s="3"/>
      <c r="DP684" s="3"/>
      <c r="DQ684" s="3"/>
      <c r="DR684" s="3"/>
      <c r="DS684" s="3"/>
      <c r="DT684" s="3"/>
      <c r="DU684" s="3"/>
      <c r="DV684" s="3"/>
      <c r="DW684" s="3"/>
      <c r="DX684" s="3"/>
      <c r="DY684" s="3"/>
      <c r="DZ684" s="3"/>
      <c r="EA684" s="3"/>
      <c r="EB684" s="3"/>
      <c r="EC684" s="3"/>
      <c r="ED684" s="3"/>
      <c r="EE684" s="3"/>
    </row>
    <row r="685" spans="1:135"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c r="CV685" s="3"/>
      <c r="CW685" s="3"/>
      <c r="CX685" s="3"/>
      <c r="CY685" s="3"/>
      <c r="CZ685" s="3"/>
      <c r="DA685" s="3"/>
      <c r="DB685" s="3"/>
      <c r="DC685" s="3"/>
      <c r="DD685" s="3"/>
      <c r="DE685" s="3"/>
      <c r="DF685" s="3"/>
      <c r="DG685" s="3"/>
      <c r="DH685" s="3"/>
      <c r="DI685" s="3"/>
      <c r="DJ685" s="3"/>
      <c r="DK685" s="3"/>
      <c r="DL685" s="3"/>
      <c r="DM685" s="3"/>
      <c r="DN685" s="3"/>
      <c r="DO685" s="3"/>
      <c r="DP685" s="3"/>
      <c r="DQ685" s="3"/>
      <c r="DR685" s="3"/>
      <c r="DS685" s="3"/>
      <c r="DT685" s="3"/>
      <c r="DU685" s="3"/>
      <c r="DV685" s="3"/>
      <c r="DW685" s="3"/>
      <c r="DX685" s="3"/>
      <c r="DY685" s="3"/>
      <c r="DZ685" s="3"/>
      <c r="EA685" s="3"/>
      <c r="EB685" s="3"/>
      <c r="EC685" s="3"/>
      <c r="ED685" s="3"/>
      <c r="EE685" s="3"/>
    </row>
    <row r="686" spans="1:135"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c r="CS686" s="3"/>
      <c r="CT686" s="3"/>
      <c r="CU686" s="3"/>
      <c r="CV686" s="3"/>
      <c r="CW686" s="3"/>
      <c r="CX686" s="3"/>
      <c r="CY686" s="3"/>
      <c r="CZ686" s="3"/>
      <c r="DA686" s="3"/>
      <c r="DB686" s="3"/>
      <c r="DC686" s="3"/>
      <c r="DD686" s="3"/>
      <c r="DE686" s="3"/>
      <c r="DF686" s="3"/>
      <c r="DG686" s="3"/>
      <c r="DH686" s="3"/>
      <c r="DI686" s="3"/>
      <c r="DJ686" s="3"/>
      <c r="DK686" s="3"/>
      <c r="DL686" s="3"/>
      <c r="DM686" s="3"/>
      <c r="DN686" s="3"/>
      <c r="DO686" s="3"/>
      <c r="DP686" s="3"/>
      <c r="DQ686" s="3"/>
      <c r="DR686" s="3"/>
      <c r="DS686" s="3"/>
      <c r="DT686" s="3"/>
      <c r="DU686" s="3"/>
      <c r="DV686" s="3"/>
      <c r="DW686" s="3"/>
      <c r="DX686" s="3"/>
      <c r="DY686" s="3"/>
      <c r="DZ686" s="3"/>
      <c r="EA686" s="3"/>
      <c r="EB686" s="3"/>
      <c r="EC686" s="3"/>
      <c r="ED686" s="3"/>
      <c r="EE686" s="3"/>
    </row>
    <row r="687" spans="1:135"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c r="CW687" s="3"/>
      <c r="CX687" s="3"/>
      <c r="CY687" s="3"/>
      <c r="CZ687" s="3"/>
      <c r="DA687" s="3"/>
      <c r="DB687" s="3"/>
      <c r="DC687" s="3"/>
      <c r="DD687" s="3"/>
      <c r="DE687" s="3"/>
      <c r="DF687" s="3"/>
      <c r="DG687" s="3"/>
      <c r="DH687" s="3"/>
      <c r="DI687" s="3"/>
      <c r="DJ687" s="3"/>
      <c r="DK687" s="3"/>
      <c r="DL687" s="3"/>
      <c r="DM687" s="3"/>
      <c r="DN687" s="3"/>
      <c r="DO687" s="3"/>
      <c r="DP687" s="3"/>
      <c r="DQ687" s="3"/>
      <c r="DR687" s="3"/>
      <c r="DS687" s="3"/>
      <c r="DT687" s="3"/>
      <c r="DU687" s="3"/>
      <c r="DV687" s="3"/>
      <c r="DW687" s="3"/>
      <c r="DX687" s="3"/>
      <c r="DY687" s="3"/>
      <c r="DZ687" s="3"/>
      <c r="EA687" s="3"/>
      <c r="EB687" s="3"/>
      <c r="EC687" s="3"/>
      <c r="ED687" s="3"/>
      <c r="EE687" s="3"/>
    </row>
    <row r="688" spans="1:135"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c r="CW688" s="3"/>
      <c r="CX688" s="3"/>
      <c r="CY688" s="3"/>
      <c r="CZ688" s="3"/>
      <c r="DA688" s="3"/>
      <c r="DB688" s="3"/>
      <c r="DC688" s="3"/>
      <c r="DD688" s="3"/>
      <c r="DE688" s="3"/>
      <c r="DF688" s="3"/>
      <c r="DG688" s="3"/>
      <c r="DH688" s="3"/>
      <c r="DI688" s="3"/>
      <c r="DJ688" s="3"/>
      <c r="DK688" s="3"/>
      <c r="DL688" s="3"/>
      <c r="DM688" s="3"/>
      <c r="DN688" s="3"/>
      <c r="DO688" s="3"/>
      <c r="DP688" s="3"/>
      <c r="DQ688" s="3"/>
      <c r="DR688" s="3"/>
      <c r="DS688" s="3"/>
      <c r="DT688" s="3"/>
      <c r="DU688" s="3"/>
      <c r="DV688" s="3"/>
      <c r="DW688" s="3"/>
      <c r="DX688" s="3"/>
      <c r="DY688" s="3"/>
      <c r="DZ688" s="3"/>
      <c r="EA688" s="3"/>
      <c r="EB688" s="3"/>
      <c r="EC688" s="3"/>
      <c r="ED688" s="3"/>
      <c r="EE688" s="3"/>
    </row>
    <row r="689" spans="1:135"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c r="CW689" s="3"/>
      <c r="CX689" s="3"/>
      <c r="CY689" s="3"/>
      <c r="CZ689" s="3"/>
      <c r="DA689" s="3"/>
      <c r="DB689" s="3"/>
      <c r="DC689" s="3"/>
      <c r="DD689" s="3"/>
      <c r="DE689" s="3"/>
      <c r="DF689" s="3"/>
      <c r="DG689" s="3"/>
      <c r="DH689" s="3"/>
      <c r="DI689" s="3"/>
      <c r="DJ689" s="3"/>
      <c r="DK689" s="3"/>
      <c r="DL689" s="3"/>
      <c r="DM689" s="3"/>
      <c r="DN689" s="3"/>
      <c r="DO689" s="3"/>
      <c r="DP689" s="3"/>
      <c r="DQ689" s="3"/>
      <c r="DR689" s="3"/>
      <c r="DS689" s="3"/>
      <c r="DT689" s="3"/>
      <c r="DU689" s="3"/>
      <c r="DV689" s="3"/>
      <c r="DW689" s="3"/>
      <c r="DX689" s="3"/>
      <c r="DY689" s="3"/>
      <c r="DZ689" s="3"/>
      <c r="EA689" s="3"/>
      <c r="EB689" s="3"/>
      <c r="EC689" s="3"/>
      <c r="ED689" s="3"/>
      <c r="EE689" s="3"/>
    </row>
    <row r="690" spans="1:135"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c r="CW690" s="3"/>
      <c r="CX690" s="3"/>
      <c r="CY690" s="3"/>
      <c r="CZ690" s="3"/>
      <c r="DA690" s="3"/>
      <c r="DB690" s="3"/>
      <c r="DC690" s="3"/>
      <c r="DD690" s="3"/>
      <c r="DE690" s="3"/>
      <c r="DF690" s="3"/>
      <c r="DG690" s="3"/>
      <c r="DH690" s="3"/>
      <c r="DI690" s="3"/>
      <c r="DJ690" s="3"/>
      <c r="DK690" s="3"/>
      <c r="DL690" s="3"/>
      <c r="DM690" s="3"/>
      <c r="DN690" s="3"/>
      <c r="DO690" s="3"/>
      <c r="DP690" s="3"/>
      <c r="DQ690" s="3"/>
      <c r="DR690" s="3"/>
      <c r="DS690" s="3"/>
      <c r="DT690" s="3"/>
      <c r="DU690" s="3"/>
      <c r="DV690" s="3"/>
      <c r="DW690" s="3"/>
      <c r="DX690" s="3"/>
      <c r="DY690" s="3"/>
      <c r="DZ690" s="3"/>
      <c r="EA690" s="3"/>
      <c r="EB690" s="3"/>
      <c r="EC690" s="3"/>
      <c r="ED690" s="3"/>
      <c r="EE690" s="3"/>
    </row>
    <row r="691" spans="1:135"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c r="CW691" s="3"/>
      <c r="CX691" s="3"/>
      <c r="CY691" s="3"/>
      <c r="CZ691" s="3"/>
      <c r="DA691" s="3"/>
      <c r="DB691" s="3"/>
      <c r="DC691" s="3"/>
      <c r="DD691" s="3"/>
      <c r="DE691" s="3"/>
      <c r="DF691" s="3"/>
      <c r="DG691" s="3"/>
      <c r="DH691" s="3"/>
      <c r="DI691" s="3"/>
      <c r="DJ691" s="3"/>
      <c r="DK691" s="3"/>
      <c r="DL691" s="3"/>
      <c r="DM691" s="3"/>
      <c r="DN691" s="3"/>
      <c r="DO691" s="3"/>
      <c r="DP691" s="3"/>
      <c r="DQ691" s="3"/>
      <c r="DR691" s="3"/>
      <c r="DS691" s="3"/>
      <c r="DT691" s="3"/>
      <c r="DU691" s="3"/>
      <c r="DV691" s="3"/>
      <c r="DW691" s="3"/>
      <c r="DX691" s="3"/>
      <c r="DY691" s="3"/>
      <c r="DZ691" s="3"/>
      <c r="EA691" s="3"/>
      <c r="EB691" s="3"/>
      <c r="EC691" s="3"/>
      <c r="ED691" s="3"/>
      <c r="EE691" s="3"/>
    </row>
    <row r="692" spans="1:135"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c r="CW692" s="3"/>
      <c r="CX692" s="3"/>
      <c r="CY692" s="3"/>
      <c r="CZ692" s="3"/>
      <c r="DA692" s="3"/>
      <c r="DB692" s="3"/>
      <c r="DC692" s="3"/>
      <c r="DD692" s="3"/>
      <c r="DE692" s="3"/>
      <c r="DF692" s="3"/>
      <c r="DG692" s="3"/>
      <c r="DH692" s="3"/>
      <c r="DI692" s="3"/>
      <c r="DJ692" s="3"/>
      <c r="DK692" s="3"/>
      <c r="DL692" s="3"/>
      <c r="DM692" s="3"/>
      <c r="DN692" s="3"/>
      <c r="DO692" s="3"/>
      <c r="DP692" s="3"/>
      <c r="DQ692" s="3"/>
      <c r="DR692" s="3"/>
      <c r="DS692" s="3"/>
      <c r="DT692" s="3"/>
      <c r="DU692" s="3"/>
      <c r="DV692" s="3"/>
      <c r="DW692" s="3"/>
      <c r="DX692" s="3"/>
      <c r="DY692" s="3"/>
      <c r="DZ692" s="3"/>
      <c r="EA692" s="3"/>
      <c r="EB692" s="3"/>
      <c r="EC692" s="3"/>
      <c r="ED692" s="3"/>
      <c r="EE692" s="3"/>
    </row>
    <row r="693" spans="1:135"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c r="CW693" s="3"/>
      <c r="CX693" s="3"/>
      <c r="CY693" s="3"/>
      <c r="CZ693" s="3"/>
      <c r="DA693" s="3"/>
      <c r="DB693" s="3"/>
      <c r="DC693" s="3"/>
      <c r="DD693" s="3"/>
      <c r="DE693" s="3"/>
      <c r="DF693" s="3"/>
      <c r="DG693" s="3"/>
      <c r="DH693" s="3"/>
      <c r="DI693" s="3"/>
      <c r="DJ693" s="3"/>
      <c r="DK693" s="3"/>
      <c r="DL693" s="3"/>
      <c r="DM693" s="3"/>
      <c r="DN693" s="3"/>
      <c r="DO693" s="3"/>
      <c r="DP693" s="3"/>
      <c r="DQ693" s="3"/>
      <c r="DR693" s="3"/>
      <c r="DS693" s="3"/>
      <c r="DT693" s="3"/>
      <c r="DU693" s="3"/>
      <c r="DV693" s="3"/>
      <c r="DW693" s="3"/>
      <c r="DX693" s="3"/>
      <c r="DY693" s="3"/>
      <c r="DZ693" s="3"/>
      <c r="EA693" s="3"/>
      <c r="EB693" s="3"/>
      <c r="EC693" s="3"/>
      <c r="ED693" s="3"/>
      <c r="EE693" s="3"/>
    </row>
    <row r="694" spans="1:135"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c r="CW694" s="3"/>
      <c r="CX694" s="3"/>
      <c r="CY694" s="3"/>
      <c r="CZ694" s="3"/>
      <c r="DA694" s="3"/>
      <c r="DB694" s="3"/>
      <c r="DC694" s="3"/>
      <c r="DD694" s="3"/>
      <c r="DE694" s="3"/>
      <c r="DF694" s="3"/>
      <c r="DG694" s="3"/>
      <c r="DH694" s="3"/>
      <c r="DI694" s="3"/>
      <c r="DJ694" s="3"/>
      <c r="DK694" s="3"/>
      <c r="DL694" s="3"/>
      <c r="DM694" s="3"/>
      <c r="DN694" s="3"/>
      <c r="DO694" s="3"/>
      <c r="DP694" s="3"/>
      <c r="DQ694" s="3"/>
      <c r="DR694" s="3"/>
      <c r="DS694" s="3"/>
      <c r="DT694" s="3"/>
      <c r="DU694" s="3"/>
      <c r="DV694" s="3"/>
      <c r="DW694" s="3"/>
      <c r="DX694" s="3"/>
      <c r="DY694" s="3"/>
      <c r="DZ694" s="3"/>
      <c r="EA694" s="3"/>
      <c r="EB694" s="3"/>
      <c r="EC694" s="3"/>
      <c r="ED694" s="3"/>
      <c r="EE694" s="3"/>
    </row>
    <row r="695" spans="1:135"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c r="CW695" s="3"/>
      <c r="CX695" s="3"/>
      <c r="CY695" s="3"/>
      <c r="CZ695" s="3"/>
      <c r="DA695" s="3"/>
      <c r="DB695" s="3"/>
      <c r="DC695" s="3"/>
      <c r="DD695" s="3"/>
      <c r="DE695" s="3"/>
      <c r="DF695" s="3"/>
      <c r="DG695" s="3"/>
      <c r="DH695" s="3"/>
      <c r="DI695" s="3"/>
      <c r="DJ695" s="3"/>
      <c r="DK695" s="3"/>
      <c r="DL695" s="3"/>
      <c r="DM695" s="3"/>
      <c r="DN695" s="3"/>
      <c r="DO695" s="3"/>
      <c r="DP695" s="3"/>
      <c r="DQ695" s="3"/>
      <c r="DR695" s="3"/>
      <c r="DS695" s="3"/>
      <c r="DT695" s="3"/>
      <c r="DU695" s="3"/>
      <c r="DV695" s="3"/>
      <c r="DW695" s="3"/>
      <c r="DX695" s="3"/>
      <c r="DY695" s="3"/>
      <c r="DZ695" s="3"/>
      <c r="EA695" s="3"/>
      <c r="EB695" s="3"/>
      <c r="EC695" s="3"/>
      <c r="ED695" s="3"/>
      <c r="EE695" s="3"/>
    </row>
    <row r="696" spans="1:135"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c r="CW696" s="3"/>
      <c r="CX696" s="3"/>
      <c r="CY696" s="3"/>
      <c r="CZ696" s="3"/>
      <c r="DA696" s="3"/>
      <c r="DB696" s="3"/>
      <c r="DC696" s="3"/>
      <c r="DD696" s="3"/>
      <c r="DE696" s="3"/>
      <c r="DF696" s="3"/>
      <c r="DG696" s="3"/>
      <c r="DH696" s="3"/>
      <c r="DI696" s="3"/>
      <c r="DJ696" s="3"/>
      <c r="DK696" s="3"/>
      <c r="DL696" s="3"/>
      <c r="DM696" s="3"/>
      <c r="DN696" s="3"/>
      <c r="DO696" s="3"/>
      <c r="DP696" s="3"/>
      <c r="DQ696" s="3"/>
      <c r="DR696" s="3"/>
      <c r="DS696" s="3"/>
      <c r="DT696" s="3"/>
      <c r="DU696" s="3"/>
      <c r="DV696" s="3"/>
      <c r="DW696" s="3"/>
      <c r="DX696" s="3"/>
      <c r="DY696" s="3"/>
      <c r="DZ696" s="3"/>
      <c r="EA696" s="3"/>
      <c r="EB696" s="3"/>
      <c r="EC696" s="3"/>
      <c r="ED696" s="3"/>
      <c r="EE696" s="3"/>
    </row>
    <row r="697" spans="1:135"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c r="CW697" s="3"/>
      <c r="CX697" s="3"/>
      <c r="CY697" s="3"/>
      <c r="CZ697" s="3"/>
      <c r="DA697" s="3"/>
      <c r="DB697" s="3"/>
      <c r="DC697" s="3"/>
      <c r="DD697" s="3"/>
      <c r="DE697" s="3"/>
      <c r="DF697" s="3"/>
      <c r="DG697" s="3"/>
      <c r="DH697" s="3"/>
      <c r="DI697" s="3"/>
      <c r="DJ697" s="3"/>
      <c r="DK697" s="3"/>
      <c r="DL697" s="3"/>
      <c r="DM697" s="3"/>
      <c r="DN697" s="3"/>
      <c r="DO697" s="3"/>
      <c r="DP697" s="3"/>
      <c r="DQ697" s="3"/>
      <c r="DR697" s="3"/>
      <c r="DS697" s="3"/>
      <c r="DT697" s="3"/>
      <c r="DU697" s="3"/>
      <c r="DV697" s="3"/>
      <c r="DW697" s="3"/>
      <c r="DX697" s="3"/>
      <c r="DY697" s="3"/>
      <c r="DZ697" s="3"/>
      <c r="EA697" s="3"/>
      <c r="EB697" s="3"/>
      <c r="EC697" s="3"/>
      <c r="ED697" s="3"/>
      <c r="EE697" s="3"/>
    </row>
    <row r="698" spans="1:135"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c r="CW698" s="3"/>
      <c r="CX698" s="3"/>
      <c r="CY698" s="3"/>
      <c r="CZ698" s="3"/>
      <c r="DA698" s="3"/>
      <c r="DB698" s="3"/>
      <c r="DC698" s="3"/>
      <c r="DD698" s="3"/>
      <c r="DE698" s="3"/>
      <c r="DF698" s="3"/>
      <c r="DG698" s="3"/>
      <c r="DH698" s="3"/>
      <c r="DI698" s="3"/>
      <c r="DJ698" s="3"/>
      <c r="DK698" s="3"/>
      <c r="DL698" s="3"/>
      <c r="DM698" s="3"/>
      <c r="DN698" s="3"/>
      <c r="DO698" s="3"/>
      <c r="DP698" s="3"/>
      <c r="DQ698" s="3"/>
      <c r="DR698" s="3"/>
      <c r="DS698" s="3"/>
      <c r="DT698" s="3"/>
      <c r="DU698" s="3"/>
      <c r="DV698" s="3"/>
      <c r="DW698" s="3"/>
      <c r="DX698" s="3"/>
      <c r="DY698" s="3"/>
      <c r="DZ698" s="3"/>
      <c r="EA698" s="3"/>
      <c r="EB698" s="3"/>
      <c r="EC698" s="3"/>
      <c r="ED698" s="3"/>
      <c r="EE698" s="3"/>
    </row>
    <row r="699" spans="1:135"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c r="CW699" s="3"/>
      <c r="CX699" s="3"/>
      <c r="CY699" s="3"/>
      <c r="CZ699" s="3"/>
      <c r="DA699" s="3"/>
      <c r="DB699" s="3"/>
      <c r="DC699" s="3"/>
      <c r="DD699" s="3"/>
      <c r="DE699" s="3"/>
      <c r="DF699" s="3"/>
      <c r="DG699" s="3"/>
      <c r="DH699" s="3"/>
      <c r="DI699" s="3"/>
      <c r="DJ699" s="3"/>
      <c r="DK699" s="3"/>
      <c r="DL699" s="3"/>
      <c r="DM699" s="3"/>
      <c r="DN699" s="3"/>
      <c r="DO699" s="3"/>
      <c r="DP699" s="3"/>
      <c r="DQ699" s="3"/>
      <c r="DR699" s="3"/>
      <c r="DS699" s="3"/>
      <c r="DT699" s="3"/>
      <c r="DU699" s="3"/>
      <c r="DV699" s="3"/>
      <c r="DW699" s="3"/>
      <c r="DX699" s="3"/>
      <c r="DY699" s="3"/>
      <c r="DZ699" s="3"/>
      <c r="EA699" s="3"/>
      <c r="EB699" s="3"/>
      <c r="EC699" s="3"/>
      <c r="ED699" s="3"/>
      <c r="EE699" s="3"/>
    </row>
    <row r="700" spans="1:135"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c r="CW700" s="3"/>
      <c r="CX700" s="3"/>
      <c r="CY700" s="3"/>
      <c r="CZ700" s="3"/>
      <c r="DA700" s="3"/>
      <c r="DB700" s="3"/>
      <c r="DC700" s="3"/>
      <c r="DD700" s="3"/>
      <c r="DE700" s="3"/>
      <c r="DF700" s="3"/>
      <c r="DG700" s="3"/>
      <c r="DH700" s="3"/>
      <c r="DI700" s="3"/>
      <c r="DJ700" s="3"/>
      <c r="DK700" s="3"/>
      <c r="DL700" s="3"/>
      <c r="DM700" s="3"/>
      <c r="DN700" s="3"/>
      <c r="DO700" s="3"/>
      <c r="DP700" s="3"/>
      <c r="DQ700" s="3"/>
      <c r="DR700" s="3"/>
      <c r="DS700" s="3"/>
      <c r="DT700" s="3"/>
      <c r="DU700" s="3"/>
      <c r="DV700" s="3"/>
      <c r="DW700" s="3"/>
      <c r="DX700" s="3"/>
      <c r="DY700" s="3"/>
      <c r="DZ700" s="3"/>
      <c r="EA700" s="3"/>
      <c r="EB700" s="3"/>
      <c r="EC700" s="3"/>
      <c r="ED700" s="3"/>
      <c r="EE700" s="3"/>
    </row>
    <row r="701" spans="1:135"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c r="CW701" s="3"/>
      <c r="CX701" s="3"/>
      <c r="CY701" s="3"/>
      <c r="CZ701" s="3"/>
      <c r="DA701" s="3"/>
      <c r="DB701" s="3"/>
      <c r="DC701" s="3"/>
      <c r="DD701" s="3"/>
      <c r="DE701" s="3"/>
      <c r="DF701" s="3"/>
      <c r="DG701" s="3"/>
      <c r="DH701" s="3"/>
      <c r="DI701" s="3"/>
      <c r="DJ701" s="3"/>
      <c r="DK701" s="3"/>
      <c r="DL701" s="3"/>
      <c r="DM701" s="3"/>
      <c r="DN701" s="3"/>
      <c r="DO701" s="3"/>
      <c r="DP701" s="3"/>
      <c r="DQ701" s="3"/>
      <c r="DR701" s="3"/>
      <c r="DS701" s="3"/>
      <c r="DT701" s="3"/>
      <c r="DU701" s="3"/>
      <c r="DV701" s="3"/>
      <c r="DW701" s="3"/>
      <c r="DX701" s="3"/>
      <c r="DY701" s="3"/>
      <c r="DZ701" s="3"/>
      <c r="EA701" s="3"/>
      <c r="EB701" s="3"/>
      <c r="EC701" s="3"/>
      <c r="ED701" s="3"/>
      <c r="EE701" s="3"/>
    </row>
    <row r="702" spans="1:135"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c r="CW702" s="3"/>
      <c r="CX702" s="3"/>
      <c r="CY702" s="3"/>
      <c r="CZ702" s="3"/>
      <c r="DA702" s="3"/>
      <c r="DB702" s="3"/>
      <c r="DC702" s="3"/>
      <c r="DD702" s="3"/>
      <c r="DE702" s="3"/>
      <c r="DF702" s="3"/>
      <c r="DG702" s="3"/>
      <c r="DH702" s="3"/>
      <c r="DI702" s="3"/>
      <c r="DJ702" s="3"/>
      <c r="DK702" s="3"/>
      <c r="DL702" s="3"/>
      <c r="DM702" s="3"/>
      <c r="DN702" s="3"/>
      <c r="DO702" s="3"/>
      <c r="DP702" s="3"/>
      <c r="DQ702" s="3"/>
      <c r="DR702" s="3"/>
      <c r="DS702" s="3"/>
      <c r="DT702" s="3"/>
      <c r="DU702" s="3"/>
      <c r="DV702" s="3"/>
      <c r="DW702" s="3"/>
      <c r="DX702" s="3"/>
      <c r="DY702" s="3"/>
      <c r="DZ702" s="3"/>
      <c r="EA702" s="3"/>
      <c r="EB702" s="3"/>
      <c r="EC702" s="3"/>
      <c r="ED702" s="3"/>
      <c r="EE702" s="3"/>
    </row>
    <row r="703" spans="1:135"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c r="CW703" s="3"/>
      <c r="CX703" s="3"/>
      <c r="CY703" s="3"/>
      <c r="CZ703" s="3"/>
      <c r="DA703" s="3"/>
      <c r="DB703" s="3"/>
      <c r="DC703" s="3"/>
      <c r="DD703" s="3"/>
      <c r="DE703" s="3"/>
      <c r="DF703" s="3"/>
      <c r="DG703" s="3"/>
      <c r="DH703" s="3"/>
      <c r="DI703" s="3"/>
      <c r="DJ703" s="3"/>
      <c r="DK703" s="3"/>
      <c r="DL703" s="3"/>
      <c r="DM703" s="3"/>
      <c r="DN703" s="3"/>
      <c r="DO703" s="3"/>
      <c r="DP703" s="3"/>
      <c r="DQ703" s="3"/>
      <c r="DR703" s="3"/>
      <c r="DS703" s="3"/>
      <c r="DT703" s="3"/>
      <c r="DU703" s="3"/>
      <c r="DV703" s="3"/>
      <c r="DW703" s="3"/>
      <c r="DX703" s="3"/>
      <c r="DY703" s="3"/>
      <c r="DZ703" s="3"/>
      <c r="EA703" s="3"/>
      <c r="EB703" s="3"/>
      <c r="EC703" s="3"/>
      <c r="ED703" s="3"/>
      <c r="EE703" s="3"/>
    </row>
    <row r="704" spans="1:135"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c r="CW704" s="3"/>
      <c r="CX704" s="3"/>
      <c r="CY704" s="3"/>
      <c r="CZ704" s="3"/>
      <c r="DA704" s="3"/>
      <c r="DB704" s="3"/>
      <c r="DC704" s="3"/>
      <c r="DD704" s="3"/>
      <c r="DE704" s="3"/>
      <c r="DF704" s="3"/>
      <c r="DG704" s="3"/>
      <c r="DH704" s="3"/>
      <c r="DI704" s="3"/>
      <c r="DJ704" s="3"/>
      <c r="DK704" s="3"/>
      <c r="DL704" s="3"/>
      <c r="DM704" s="3"/>
      <c r="DN704" s="3"/>
      <c r="DO704" s="3"/>
      <c r="DP704" s="3"/>
      <c r="DQ704" s="3"/>
      <c r="DR704" s="3"/>
      <c r="DS704" s="3"/>
      <c r="DT704" s="3"/>
      <c r="DU704" s="3"/>
      <c r="DV704" s="3"/>
      <c r="DW704" s="3"/>
      <c r="DX704" s="3"/>
      <c r="DY704" s="3"/>
      <c r="DZ704" s="3"/>
      <c r="EA704" s="3"/>
      <c r="EB704" s="3"/>
      <c r="EC704" s="3"/>
      <c r="ED704" s="3"/>
      <c r="EE704" s="3"/>
    </row>
    <row r="705" spans="1:135"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c r="CW705" s="3"/>
      <c r="CX705" s="3"/>
      <c r="CY705" s="3"/>
      <c r="CZ705" s="3"/>
      <c r="DA705" s="3"/>
      <c r="DB705" s="3"/>
      <c r="DC705" s="3"/>
      <c r="DD705" s="3"/>
      <c r="DE705" s="3"/>
      <c r="DF705" s="3"/>
      <c r="DG705" s="3"/>
      <c r="DH705" s="3"/>
      <c r="DI705" s="3"/>
      <c r="DJ705" s="3"/>
      <c r="DK705" s="3"/>
      <c r="DL705" s="3"/>
      <c r="DM705" s="3"/>
      <c r="DN705" s="3"/>
      <c r="DO705" s="3"/>
      <c r="DP705" s="3"/>
      <c r="DQ705" s="3"/>
      <c r="DR705" s="3"/>
      <c r="DS705" s="3"/>
      <c r="DT705" s="3"/>
      <c r="DU705" s="3"/>
      <c r="DV705" s="3"/>
      <c r="DW705" s="3"/>
      <c r="DX705" s="3"/>
      <c r="DY705" s="3"/>
      <c r="DZ705" s="3"/>
      <c r="EA705" s="3"/>
      <c r="EB705" s="3"/>
      <c r="EC705" s="3"/>
      <c r="ED705" s="3"/>
      <c r="EE705" s="3"/>
    </row>
    <row r="706" spans="1:135"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c r="CW706" s="3"/>
      <c r="CX706" s="3"/>
      <c r="CY706" s="3"/>
      <c r="CZ706" s="3"/>
      <c r="DA706" s="3"/>
      <c r="DB706" s="3"/>
      <c r="DC706" s="3"/>
      <c r="DD706" s="3"/>
      <c r="DE706" s="3"/>
      <c r="DF706" s="3"/>
      <c r="DG706" s="3"/>
      <c r="DH706" s="3"/>
      <c r="DI706" s="3"/>
      <c r="DJ706" s="3"/>
      <c r="DK706" s="3"/>
      <c r="DL706" s="3"/>
      <c r="DM706" s="3"/>
      <c r="DN706" s="3"/>
      <c r="DO706" s="3"/>
      <c r="DP706" s="3"/>
      <c r="DQ706" s="3"/>
      <c r="DR706" s="3"/>
      <c r="DS706" s="3"/>
      <c r="DT706" s="3"/>
      <c r="DU706" s="3"/>
      <c r="DV706" s="3"/>
      <c r="DW706" s="3"/>
      <c r="DX706" s="3"/>
      <c r="DY706" s="3"/>
      <c r="DZ706" s="3"/>
      <c r="EA706" s="3"/>
      <c r="EB706" s="3"/>
      <c r="EC706" s="3"/>
      <c r="ED706" s="3"/>
      <c r="EE706" s="3"/>
    </row>
    <row r="707" spans="1:135"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c r="CW707" s="3"/>
      <c r="CX707" s="3"/>
      <c r="CY707" s="3"/>
      <c r="CZ707" s="3"/>
      <c r="DA707" s="3"/>
      <c r="DB707" s="3"/>
      <c r="DC707" s="3"/>
      <c r="DD707" s="3"/>
      <c r="DE707" s="3"/>
      <c r="DF707" s="3"/>
      <c r="DG707" s="3"/>
      <c r="DH707" s="3"/>
      <c r="DI707" s="3"/>
      <c r="DJ707" s="3"/>
      <c r="DK707" s="3"/>
      <c r="DL707" s="3"/>
      <c r="DM707" s="3"/>
      <c r="DN707" s="3"/>
      <c r="DO707" s="3"/>
      <c r="DP707" s="3"/>
      <c r="DQ707" s="3"/>
      <c r="DR707" s="3"/>
      <c r="DS707" s="3"/>
      <c r="DT707" s="3"/>
      <c r="DU707" s="3"/>
      <c r="DV707" s="3"/>
      <c r="DW707" s="3"/>
      <c r="DX707" s="3"/>
      <c r="DY707" s="3"/>
      <c r="DZ707" s="3"/>
      <c r="EA707" s="3"/>
      <c r="EB707" s="3"/>
      <c r="EC707" s="3"/>
      <c r="ED707" s="3"/>
      <c r="EE707" s="3"/>
    </row>
    <row r="708" spans="1:135"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c r="CW708" s="3"/>
      <c r="CX708" s="3"/>
      <c r="CY708" s="3"/>
      <c r="CZ708" s="3"/>
      <c r="DA708" s="3"/>
      <c r="DB708" s="3"/>
      <c r="DC708" s="3"/>
      <c r="DD708" s="3"/>
      <c r="DE708" s="3"/>
      <c r="DF708" s="3"/>
      <c r="DG708" s="3"/>
      <c r="DH708" s="3"/>
      <c r="DI708" s="3"/>
      <c r="DJ708" s="3"/>
      <c r="DK708" s="3"/>
      <c r="DL708" s="3"/>
      <c r="DM708" s="3"/>
      <c r="DN708" s="3"/>
      <c r="DO708" s="3"/>
      <c r="DP708" s="3"/>
      <c r="DQ708" s="3"/>
      <c r="DR708" s="3"/>
      <c r="DS708" s="3"/>
      <c r="DT708" s="3"/>
      <c r="DU708" s="3"/>
      <c r="DV708" s="3"/>
      <c r="DW708" s="3"/>
      <c r="DX708" s="3"/>
      <c r="DY708" s="3"/>
      <c r="DZ708" s="3"/>
      <c r="EA708" s="3"/>
      <c r="EB708" s="3"/>
      <c r="EC708" s="3"/>
      <c r="ED708" s="3"/>
      <c r="EE708" s="3"/>
    </row>
    <row r="709" spans="1:135"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c r="CW709" s="3"/>
      <c r="CX709" s="3"/>
      <c r="CY709" s="3"/>
      <c r="CZ709" s="3"/>
      <c r="DA709" s="3"/>
      <c r="DB709" s="3"/>
      <c r="DC709" s="3"/>
      <c r="DD709" s="3"/>
      <c r="DE709" s="3"/>
      <c r="DF709" s="3"/>
      <c r="DG709" s="3"/>
      <c r="DH709" s="3"/>
      <c r="DI709" s="3"/>
      <c r="DJ709" s="3"/>
      <c r="DK709" s="3"/>
      <c r="DL709" s="3"/>
      <c r="DM709" s="3"/>
      <c r="DN709" s="3"/>
      <c r="DO709" s="3"/>
      <c r="DP709" s="3"/>
      <c r="DQ709" s="3"/>
      <c r="DR709" s="3"/>
      <c r="DS709" s="3"/>
      <c r="DT709" s="3"/>
      <c r="DU709" s="3"/>
      <c r="DV709" s="3"/>
      <c r="DW709" s="3"/>
      <c r="DX709" s="3"/>
      <c r="DY709" s="3"/>
      <c r="DZ709" s="3"/>
      <c r="EA709" s="3"/>
      <c r="EB709" s="3"/>
      <c r="EC709" s="3"/>
      <c r="ED709" s="3"/>
      <c r="EE709" s="3"/>
    </row>
    <row r="710" spans="1:135"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c r="CW710" s="3"/>
      <c r="CX710" s="3"/>
      <c r="CY710" s="3"/>
      <c r="CZ710" s="3"/>
      <c r="DA710" s="3"/>
      <c r="DB710" s="3"/>
      <c r="DC710" s="3"/>
      <c r="DD710" s="3"/>
      <c r="DE710" s="3"/>
      <c r="DF710" s="3"/>
      <c r="DG710" s="3"/>
      <c r="DH710" s="3"/>
      <c r="DI710" s="3"/>
      <c r="DJ710" s="3"/>
      <c r="DK710" s="3"/>
      <c r="DL710" s="3"/>
      <c r="DM710" s="3"/>
      <c r="DN710" s="3"/>
      <c r="DO710" s="3"/>
      <c r="DP710" s="3"/>
      <c r="DQ710" s="3"/>
      <c r="DR710" s="3"/>
      <c r="DS710" s="3"/>
      <c r="DT710" s="3"/>
      <c r="DU710" s="3"/>
      <c r="DV710" s="3"/>
      <c r="DW710" s="3"/>
      <c r="DX710" s="3"/>
      <c r="DY710" s="3"/>
      <c r="DZ710" s="3"/>
      <c r="EA710" s="3"/>
      <c r="EB710" s="3"/>
      <c r="EC710" s="3"/>
      <c r="ED710" s="3"/>
      <c r="EE710" s="3"/>
    </row>
    <row r="711" spans="1:135"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c r="CW711" s="3"/>
      <c r="CX711" s="3"/>
      <c r="CY711" s="3"/>
      <c r="CZ711" s="3"/>
      <c r="DA711" s="3"/>
      <c r="DB711" s="3"/>
      <c r="DC711" s="3"/>
      <c r="DD711" s="3"/>
      <c r="DE711" s="3"/>
      <c r="DF711" s="3"/>
      <c r="DG711" s="3"/>
      <c r="DH711" s="3"/>
      <c r="DI711" s="3"/>
      <c r="DJ711" s="3"/>
      <c r="DK711" s="3"/>
      <c r="DL711" s="3"/>
      <c r="DM711" s="3"/>
      <c r="DN711" s="3"/>
      <c r="DO711" s="3"/>
      <c r="DP711" s="3"/>
      <c r="DQ711" s="3"/>
      <c r="DR711" s="3"/>
      <c r="DS711" s="3"/>
      <c r="DT711" s="3"/>
      <c r="DU711" s="3"/>
      <c r="DV711" s="3"/>
      <c r="DW711" s="3"/>
      <c r="DX711" s="3"/>
      <c r="DY711" s="3"/>
      <c r="DZ711" s="3"/>
      <c r="EA711" s="3"/>
      <c r="EB711" s="3"/>
      <c r="EC711" s="3"/>
      <c r="ED711" s="3"/>
      <c r="EE711" s="3"/>
    </row>
    <row r="712" spans="1:135"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c r="CW712" s="3"/>
      <c r="CX712" s="3"/>
      <c r="CY712" s="3"/>
      <c r="CZ712" s="3"/>
      <c r="DA712" s="3"/>
      <c r="DB712" s="3"/>
      <c r="DC712" s="3"/>
      <c r="DD712" s="3"/>
      <c r="DE712" s="3"/>
      <c r="DF712" s="3"/>
      <c r="DG712" s="3"/>
      <c r="DH712" s="3"/>
      <c r="DI712" s="3"/>
      <c r="DJ712" s="3"/>
      <c r="DK712" s="3"/>
      <c r="DL712" s="3"/>
      <c r="DM712" s="3"/>
      <c r="DN712" s="3"/>
      <c r="DO712" s="3"/>
      <c r="DP712" s="3"/>
      <c r="DQ712" s="3"/>
      <c r="DR712" s="3"/>
      <c r="DS712" s="3"/>
      <c r="DT712" s="3"/>
      <c r="DU712" s="3"/>
      <c r="DV712" s="3"/>
      <c r="DW712" s="3"/>
      <c r="DX712" s="3"/>
      <c r="DY712" s="3"/>
      <c r="DZ712" s="3"/>
      <c r="EA712" s="3"/>
      <c r="EB712" s="3"/>
      <c r="EC712" s="3"/>
      <c r="ED712" s="3"/>
      <c r="EE712" s="3"/>
    </row>
    <row r="713" spans="1:135"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c r="DG713" s="3"/>
      <c r="DH713" s="3"/>
      <c r="DI713" s="3"/>
      <c r="DJ713" s="3"/>
      <c r="DK713" s="3"/>
      <c r="DL713" s="3"/>
      <c r="DM713" s="3"/>
      <c r="DN713" s="3"/>
      <c r="DO713" s="3"/>
      <c r="DP713" s="3"/>
      <c r="DQ713" s="3"/>
      <c r="DR713" s="3"/>
      <c r="DS713" s="3"/>
      <c r="DT713" s="3"/>
      <c r="DU713" s="3"/>
      <c r="DV713" s="3"/>
      <c r="DW713" s="3"/>
      <c r="DX713" s="3"/>
      <c r="DY713" s="3"/>
      <c r="DZ713" s="3"/>
      <c r="EA713" s="3"/>
      <c r="EB713" s="3"/>
      <c r="EC713" s="3"/>
      <c r="ED713" s="3"/>
      <c r="EE713" s="3"/>
    </row>
    <row r="714" spans="1:135"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c r="DG714" s="3"/>
      <c r="DH714" s="3"/>
      <c r="DI714" s="3"/>
      <c r="DJ714" s="3"/>
      <c r="DK714" s="3"/>
      <c r="DL714" s="3"/>
      <c r="DM714" s="3"/>
      <c r="DN714" s="3"/>
      <c r="DO714" s="3"/>
      <c r="DP714" s="3"/>
      <c r="DQ714" s="3"/>
      <c r="DR714" s="3"/>
      <c r="DS714" s="3"/>
      <c r="DT714" s="3"/>
      <c r="DU714" s="3"/>
      <c r="DV714" s="3"/>
      <c r="DW714" s="3"/>
      <c r="DX714" s="3"/>
      <c r="DY714" s="3"/>
      <c r="DZ714" s="3"/>
      <c r="EA714" s="3"/>
      <c r="EB714" s="3"/>
      <c r="EC714" s="3"/>
      <c r="ED714" s="3"/>
      <c r="EE714" s="3"/>
    </row>
    <row r="715" spans="1:135"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c r="DG715" s="3"/>
      <c r="DH715" s="3"/>
      <c r="DI715" s="3"/>
      <c r="DJ715" s="3"/>
      <c r="DK715" s="3"/>
      <c r="DL715" s="3"/>
      <c r="DM715" s="3"/>
      <c r="DN715" s="3"/>
      <c r="DO715" s="3"/>
      <c r="DP715" s="3"/>
      <c r="DQ715" s="3"/>
      <c r="DR715" s="3"/>
      <c r="DS715" s="3"/>
      <c r="DT715" s="3"/>
      <c r="DU715" s="3"/>
      <c r="DV715" s="3"/>
      <c r="DW715" s="3"/>
      <c r="DX715" s="3"/>
      <c r="DY715" s="3"/>
      <c r="DZ715" s="3"/>
      <c r="EA715" s="3"/>
      <c r="EB715" s="3"/>
      <c r="EC715" s="3"/>
      <c r="ED715" s="3"/>
      <c r="EE715" s="3"/>
    </row>
    <row r="716" spans="1:135"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c r="DG716" s="3"/>
      <c r="DH716" s="3"/>
      <c r="DI716" s="3"/>
      <c r="DJ716" s="3"/>
      <c r="DK716" s="3"/>
      <c r="DL716" s="3"/>
      <c r="DM716" s="3"/>
      <c r="DN716" s="3"/>
      <c r="DO716" s="3"/>
      <c r="DP716" s="3"/>
      <c r="DQ716" s="3"/>
      <c r="DR716" s="3"/>
      <c r="DS716" s="3"/>
      <c r="DT716" s="3"/>
      <c r="DU716" s="3"/>
      <c r="DV716" s="3"/>
      <c r="DW716" s="3"/>
      <c r="DX716" s="3"/>
      <c r="DY716" s="3"/>
      <c r="DZ716" s="3"/>
      <c r="EA716" s="3"/>
      <c r="EB716" s="3"/>
      <c r="EC716" s="3"/>
      <c r="ED716" s="3"/>
      <c r="EE716" s="3"/>
    </row>
    <row r="717" spans="1:135"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c r="DG717" s="3"/>
      <c r="DH717" s="3"/>
      <c r="DI717" s="3"/>
      <c r="DJ717" s="3"/>
      <c r="DK717" s="3"/>
      <c r="DL717" s="3"/>
      <c r="DM717" s="3"/>
      <c r="DN717" s="3"/>
      <c r="DO717" s="3"/>
      <c r="DP717" s="3"/>
      <c r="DQ717" s="3"/>
      <c r="DR717" s="3"/>
      <c r="DS717" s="3"/>
      <c r="DT717" s="3"/>
      <c r="DU717" s="3"/>
      <c r="DV717" s="3"/>
      <c r="DW717" s="3"/>
      <c r="DX717" s="3"/>
      <c r="DY717" s="3"/>
      <c r="DZ717" s="3"/>
      <c r="EA717" s="3"/>
      <c r="EB717" s="3"/>
      <c r="EC717" s="3"/>
      <c r="ED717" s="3"/>
      <c r="EE717" s="3"/>
    </row>
    <row r="718" spans="1:135"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c r="DG718" s="3"/>
      <c r="DH718" s="3"/>
      <c r="DI718" s="3"/>
      <c r="DJ718" s="3"/>
      <c r="DK718" s="3"/>
      <c r="DL718" s="3"/>
      <c r="DM718" s="3"/>
      <c r="DN718" s="3"/>
      <c r="DO718" s="3"/>
      <c r="DP718" s="3"/>
      <c r="DQ718" s="3"/>
      <c r="DR718" s="3"/>
      <c r="DS718" s="3"/>
      <c r="DT718" s="3"/>
      <c r="DU718" s="3"/>
      <c r="DV718" s="3"/>
      <c r="DW718" s="3"/>
      <c r="DX718" s="3"/>
      <c r="DY718" s="3"/>
      <c r="DZ718" s="3"/>
      <c r="EA718" s="3"/>
      <c r="EB718" s="3"/>
      <c r="EC718" s="3"/>
      <c r="ED718" s="3"/>
      <c r="EE718" s="3"/>
    </row>
    <row r="719" spans="1:135"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c r="DG719" s="3"/>
      <c r="DH719" s="3"/>
      <c r="DI719" s="3"/>
      <c r="DJ719" s="3"/>
      <c r="DK719" s="3"/>
      <c r="DL719" s="3"/>
      <c r="DM719" s="3"/>
      <c r="DN719" s="3"/>
      <c r="DO719" s="3"/>
      <c r="DP719" s="3"/>
      <c r="DQ719" s="3"/>
      <c r="DR719" s="3"/>
      <c r="DS719" s="3"/>
      <c r="DT719" s="3"/>
      <c r="DU719" s="3"/>
      <c r="DV719" s="3"/>
      <c r="DW719" s="3"/>
      <c r="DX719" s="3"/>
      <c r="DY719" s="3"/>
      <c r="DZ719" s="3"/>
      <c r="EA719" s="3"/>
      <c r="EB719" s="3"/>
      <c r="EC719" s="3"/>
      <c r="ED719" s="3"/>
      <c r="EE719" s="3"/>
    </row>
    <row r="720" spans="1:135"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c r="DG720" s="3"/>
      <c r="DH720" s="3"/>
      <c r="DI720" s="3"/>
      <c r="DJ720" s="3"/>
      <c r="DK720" s="3"/>
      <c r="DL720" s="3"/>
      <c r="DM720" s="3"/>
      <c r="DN720" s="3"/>
      <c r="DO720" s="3"/>
      <c r="DP720" s="3"/>
      <c r="DQ720" s="3"/>
      <c r="DR720" s="3"/>
      <c r="DS720" s="3"/>
      <c r="DT720" s="3"/>
      <c r="DU720" s="3"/>
      <c r="DV720" s="3"/>
      <c r="DW720" s="3"/>
      <c r="DX720" s="3"/>
      <c r="DY720" s="3"/>
      <c r="DZ720" s="3"/>
      <c r="EA720" s="3"/>
      <c r="EB720" s="3"/>
      <c r="EC720" s="3"/>
      <c r="ED720" s="3"/>
      <c r="EE720" s="3"/>
    </row>
    <row r="721" spans="1:135"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c r="DG721" s="3"/>
      <c r="DH721" s="3"/>
      <c r="DI721" s="3"/>
      <c r="DJ721" s="3"/>
      <c r="DK721" s="3"/>
      <c r="DL721" s="3"/>
      <c r="DM721" s="3"/>
      <c r="DN721" s="3"/>
      <c r="DO721" s="3"/>
      <c r="DP721" s="3"/>
      <c r="DQ721" s="3"/>
      <c r="DR721" s="3"/>
      <c r="DS721" s="3"/>
      <c r="DT721" s="3"/>
      <c r="DU721" s="3"/>
      <c r="DV721" s="3"/>
      <c r="DW721" s="3"/>
      <c r="DX721" s="3"/>
      <c r="DY721" s="3"/>
      <c r="DZ721" s="3"/>
      <c r="EA721" s="3"/>
      <c r="EB721" s="3"/>
      <c r="EC721" s="3"/>
      <c r="ED721" s="3"/>
      <c r="EE721" s="3"/>
    </row>
    <row r="722" spans="1:135"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c r="DG722" s="3"/>
      <c r="DH722" s="3"/>
      <c r="DI722" s="3"/>
      <c r="DJ722" s="3"/>
      <c r="DK722" s="3"/>
      <c r="DL722" s="3"/>
      <c r="DM722" s="3"/>
      <c r="DN722" s="3"/>
      <c r="DO722" s="3"/>
      <c r="DP722" s="3"/>
      <c r="DQ722" s="3"/>
      <c r="DR722" s="3"/>
      <c r="DS722" s="3"/>
      <c r="DT722" s="3"/>
      <c r="DU722" s="3"/>
      <c r="DV722" s="3"/>
      <c r="DW722" s="3"/>
      <c r="DX722" s="3"/>
      <c r="DY722" s="3"/>
      <c r="DZ722" s="3"/>
      <c r="EA722" s="3"/>
      <c r="EB722" s="3"/>
      <c r="EC722" s="3"/>
      <c r="ED722" s="3"/>
      <c r="EE722" s="3"/>
    </row>
    <row r="723" spans="1:135"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c r="DG723" s="3"/>
      <c r="DH723" s="3"/>
      <c r="DI723" s="3"/>
      <c r="DJ723" s="3"/>
      <c r="DK723" s="3"/>
      <c r="DL723" s="3"/>
      <c r="DM723" s="3"/>
      <c r="DN723" s="3"/>
      <c r="DO723" s="3"/>
      <c r="DP723" s="3"/>
      <c r="DQ723" s="3"/>
      <c r="DR723" s="3"/>
      <c r="DS723" s="3"/>
      <c r="DT723" s="3"/>
      <c r="DU723" s="3"/>
      <c r="DV723" s="3"/>
      <c r="DW723" s="3"/>
      <c r="DX723" s="3"/>
      <c r="DY723" s="3"/>
      <c r="DZ723" s="3"/>
      <c r="EA723" s="3"/>
      <c r="EB723" s="3"/>
      <c r="EC723" s="3"/>
      <c r="ED723" s="3"/>
      <c r="EE723" s="3"/>
    </row>
    <row r="724" spans="1:135"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c r="DV724" s="3"/>
      <c r="DW724" s="3"/>
      <c r="DX724" s="3"/>
      <c r="DY724" s="3"/>
      <c r="DZ724" s="3"/>
      <c r="EA724" s="3"/>
      <c r="EB724" s="3"/>
      <c r="EC724" s="3"/>
      <c r="ED724" s="3"/>
      <c r="EE724" s="3"/>
    </row>
    <row r="725" spans="1:135"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c r="CW725" s="3"/>
      <c r="CX725" s="3"/>
      <c r="CY725" s="3"/>
      <c r="CZ725" s="3"/>
      <c r="DA725" s="3"/>
      <c r="DB725" s="3"/>
      <c r="DC725" s="3"/>
      <c r="DD725" s="3"/>
      <c r="DE725" s="3"/>
      <c r="DF725" s="3"/>
      <c r="DG725" s="3"/>
      <c r="DH725" s="3"/>
      <c r="DI725" s="3"/>
      <c r="DJ725" s="3"/>
      <c r="DK725" s="3"/>
      <c r="DL725" s="3"/>
      <c r="DM725" s="3"/>
      <c r="DN725" s="3"/>
      <c r="DO725" s="3"/>
      <c r="DP725" s="3"/>
      <c r="DQ725" s="3"/>
      <c r="DR725" s="3"/>
      <c r="DS725" s="3"/>
      <c r="DT725" s="3"/>
      <c r="DU725" s="3"/>
      <c r="DV725" s="3"/>
      <c r="DW725" s="3"/>
      <c r="DX725" s="3"/>
      <c r="DY725" s="3"/>
      <c r="DZ725" s="3"/>
      <c r="EA725" s="3"/>
      <c r="EB725" s="3"/>
      <c r="EC725" s="3"/>
      <c r="ED725" s="3"/>
      <c r="EE725" s="3"/>
    </row>
    <row r="726" spans="1:135"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c r="CW726" s="3"/>
      <c r="CX726" s="3"/>
      <c r="CY726" s="3"/>
      <c r="CZ726" s="3"/>
      <c r="DA726" s="3"/>
      <c r="DB726" s="3"/>
      <c r="DC726" s="3"/>
      <c r="DD726" s="3"/>
      <c r="DE726" s="3"/>
      <c r="DF726" s="3"/>
      <c r="DG726" s="3"/>
      <c r="DH726" s="3"/>
      <c r="DI726" s="3"/>
      <c r="DJ726" s="3"/>
      <c r="DK726" s="3"/>
      <c r="DL726" s="3"/>
      <c r="DM726" s="3"/>
      <c r="DN726" s="3"/>
      <c r="DO726" s="3"/>
      <c r="DP726" s="3"/>
      <c r="DQ726" s="3"/>
      <c r="DR726" s="3"/>
      <c r="DS726" s="3"/>
      <c r="DT726" s="3"/>
      <c r="DU726" s="3"/>
      <c r="DV726" s="3"/>
      <c r="DW726" s="3"/>
      <c r="DX726" s="3"/>
      <c r="DY726" s="3"/>
      <c r="DZ726" s="3"/>
      <c r="EA726" s="3"/>
      <c r="EB726" s="3"/>
      <c r="EC726" s="3"/>
      <c r="ED726" s="3"/>
      <c r="EE726" s="3"/>
    </row>
    <row r="727" spans="1:135"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c r="CW727" s="3"/>
      <c r="CX727" s="3"/>
      <c r="CY727" s="3"/>
      <c r="CZ727" s="3"/>
      <c r="DA727" s="3"/>
      <c r="DB727" s="3"/>
      <c r="DC727" s="3"/>
      <c r="DD727" s="3"/>
      <c r="DE727" s="3"/>
      <c r="DF727" s="3"/>
      <c r="DG727" s="3"/>
      <c r="DH727" s="3"/>
      <c r="DI727" s="3"/>
      <c r="DJ727" s="3"/>
      <c r="DK727" s="3"/>
      <c r="DL727" s="3"/>
      <c r="DM727" s="3"/>
      <c r="DN727" s="3"/>
      <c r="DO727" s="3"/>
      <c r="DP727" s="3"/>
      <c r="DQ727" s="3"/>
      <c r="DR727" s="3"/>
      <c r="DS727" s="3"/>
      <c r="DT727" s="3"/>
      <c r="DU727" s="3"/>
      <c r="DV727" s="3"/>
      <c r="DW727" s="3"/>
      <c r="DX727" s="3"/>
      <c r="DY727" s="3"/>
      <c r="DZ727" s="3"/>
      <c r="EA727" s="3"/>
      <c r="EB727" s="3"/>
      <c r="EC727" s="3"/>
      <c r="ED727" s="3"/>
      <c r="EE727" s="3"/>
    </row>
    <row r="728" spans="1:135"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c r="CW728" s="3"/>
      <c r="CX728" s="3"/>
      <c r="CY728" s="3"/>
      <c r="CZ728" s="3"/>
      <c r="DA728" s="3"/>
      <c r="DB728" s="3"/>
      <c r="DC728" s="3"/>
      <c r="DD728" s="3"/>
      <c r="DE728" s="3"/>
      <c r="DF728" s="3"/>
      <c r="DG728" s="3"/>
      <c r="DH728" s="3"/>
      <c r="DI728" s="3"/>
      <c r="DJ728" s="3"/>
      <c r="DK728" s="3"/>
      <c r="DL728" s="3"/>
      <c r="DM728" s="3"/>
      <c r="DN728" s="3"/>
      <c r="DO728" s="3"/>
      <c r="DP728" s="3"/>
      <c r="DQ728" s="3"/>
      <c r="DR728" s="3"/>
      <c r="DS728" s="3"/>
      <c r="DT728" s="3"/>
      <c r="DU728" s="3"/>
      <c r="DV728" s="3"/>
      <c r="DW728" s="3"/>
      <c r="DX728" s="3"/>
      <c r="DY728" s="3"/>
      <c r="DZ728" s="3"/>
      <c r="EA728" s="3"/>
      <c r="EB728" s="3"/>
      <c r="EC728" s="3"/>
      <c r="ED728" s="3"/>
      <c r="EE728" s="3"/>
    </row>
    <row r="729" spans="1:135"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c r="CW729" s="3"/>
      <c r="CX729" s="3"/>
      <c r="CY729" s="3"/>
      <c r="CZ729" s="3"/>
      <c r="DA729" s="3"/>
      <c r="DB729" s="3"/>
      <c r="DC729" s="3"/>
      <c r="DD729" s="3"/>
      <c r="DE729" s="3"/>
      <c r="DF729" s="3"/>
      <c r="DG729" s="3"/>
      <c r="DH729" s="3"/>
      <c r="DI729" s="3"/>
      <c r="DJ729" s="3"/>
      <c r="DK729" s="3"/>
      <c r="DL729" s="3"/>
      <c r="DM729" s="3"/>
      <c r="DN729" s="3"/>
      <c r="DO729" s="3"/>
      <c r="DP729" s="3"/>
      <c r="DQ729" s="3"/>
      <c r="DR729" s="3"/>
      <c r="DS729" s="3"/>
      <c r="DT729" s="3"/>
      <c r="DU729" s="3"/>
      <c r="DV729" s="3"/>
      <c r="DW729" s="3"/>
      <c r="DX729" s="3"/>
      <c r="DY729" s="3"/>
      <c r="DZ729" s="3"/>
      <c r="EA729" s="3"/>
      <c r="EB729" s="3"/>
      <c r="EC729" s="3"/>
      <c r="ED729" s="3"/>
      <c r="EE729" s="3"/>
    </row>
    <row r="730" spans="1:135"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c r="CW730" s="3"/>
      <c r="CX730" s="3"/>
      <c r="CY730" s="3"/>
      <c r="CZ730" s="3"/>
      <c r="DA730" s="3"/>
      <c r="DB730" s="3"/>
      <c r="DC730" s="3"/>
      <c r="DD730" s="3"/>
      <c r="DE730" s="3"/>
      <c r="DF730" s="3"/>
      <c r="DG730" s="3"/>
      <c r="DH730" s="3"/>
      <c r="DI730" s="3"/>
      <c r="DJ730" s="3"/>
      <c r="DK730" s="3"/>
      <c r="DL730" s="3"/>
      <c r="DM730" s="3"/>
      <c r="DN730" s="3"/>
      <c r="DO730" s="3"/>
      <c r="DP730" s="3"/>
      <c r="DQ730" s="3"/>
      <c r="DR730" s="3"/>
      <c r="DS730" s="3"/>
      <c r="DT730" s="3"/>
      <c r="DU730" s="3"/>
      <c r="DV730" s="3"/>
      <c r="DW730" s="3"/>
      <c r="DX730" s="3"/>
      <c r="DY730" s="3"/>
      <c r="DZ730" s="3"/>
      <c r="EA730" s="3"/>
      <c r="EB730" s="3"/>
      <c r="EC730" s="3"/>
      <c r="ED730" s="3"/>
      <c r="EE730" s="3"/>
    </row>
    <row r="731" spans="1:135"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c r="CW731" s="3"/>
      <c r="CX731" s="3"/>
      <c r="CY731" s="3"/>
      <c r="CZ731" s="3"/>
      <c r="DA731" s="3"/>
      <c r="DB731" s="3"/>
      <c r="DC731" s="3"/>
      <c r="DD731" s="3"/>
      <c r="DE731" s="3"/>
      <c r="DF731" s="3"/>
      <c r="DG731" s="3"/>
      <c r="DH731" s="3"/>
      <c r="DI731" s="3"/>
      <c r="DJ731" s="3"/>
      <c r="DK731" s="3"/>
      <c r="DL731" s="3"/>
      <c r="DM731" s="3"/>
      <c r="DN731" s="3"/>
      <c r="DO731" s="3"/>
      <c r="DP731" s="3"/>
      <c r="DQ731" s="3"/>
      <c r="DR731" s="3"/>
      <c r="DS731" s="3"/>
      <c r="DT731" s="3"/>
      <c r="DU731" s="3"/>
      <c r="DV731" s="3"/>
      <c r="DW731" s="3"/>
      <c r="DX731" s="3"/>
      <c r="DY731" s="3"/>
      <c r="DZ731" s="3"/>
      <c r="EA731" s="3"/>
      <c r="EB731" s="3"/>
      <c r="EC731" s="3"/>
      <c r="ED731" s="3"/>
      <c r="EE731" s="3"/>
    </row>
    <row r="732" spans="1:135"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c r="CW732" s="3"/>
      <c r="CX732" s="3"/>
      <c r="CY732" s="3"/>
      <c r="CZ732" s="3"/>
      <c r="DA732" s="3"/>
      <c r="DB732" s="3"/>
      <c r="DC732" s="3"/>
      <c r="DD732" s="3"/>
      <c r="DE732" s="3"/>
      <c r="DF732" s="3"/>
      <c r="DG732" s="3"/>
      <c r="DH732" s="3"/>
      <c r="DI732" s="3"/>
      <c r="DJ732" s="3"/>
      <c r="DK732" s="3"/>
      <c r="DL732" s="3"/>
      <c r="DM732" s="3"/>
      <c r="DN732" s="3"/>
      <c r="DO732" s="3"/>
      <c r="DP732" s="3"/>
      <c r="DQ732" s="3"/>
      <c r="DR732" s="3"/>
      <c r="DS732" s="3"/>
      <c r="DT732" s="3"/>
      <c r="DU732" s="3"/>
      <c r="DV732" s="3"/>
      <c r="DW732" s="3"/>
      <c r="DX732" s="3"/>
      <c r="DY732" s="3"/>
      <c r="DZ732" s="3"/>
      <c r="EA732" s="3"/>
      <c r="EB732" s="3"/>
      <c r="EC732" s="3"/>
      <c r="ED732" s="3"/>
      <c r="EE732" s="3"/>
    </row>
    <row r="733" spans="1:135"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c r="CW733" s="3"/>
      <c r="CX733" s="3"/>
      <c r="CY733" s="3"/>
      <c r="CZ733" s="3"/>
      <c r="DA733" s="3"/>
      <c r="DB733" s="3"/>
      <c r="DC733" s="3"/>
      <c r="DD733" s="3"/>
      <c r="DE733" s="3"/>
      <c r="DF733" s="3"/>
      <c r="DG733" s="3"/>
      <c r="DH733" s="3"/>
      <c r="DI733" s="3"/>
      <c r="DJ733" s="3"/>
      <c r="DK733" s="3"/>
      <c r="DL733" s="3"/>
      <c r="DM733" s="3"/>
      <c r="DN733" s="3"/>
      <c r="DO733" s="3"/>
      <c r="DP733" s="3"/>
      <c r="DQ733" s="3"/>
      <c r="DR733" s="3"/>
      <c r="DS733" s="3"/>
      <c r="DT733" s="3"/>
      <c r="DU733" s="3"/>
      <c r="DV733" s="3"/>
      <c r="DW733" s="3"/>
      <c r="DX733" s="3"/>
      <c r="DY733" s="3"/>
      <c r="DZ733" s="3"/>
      <c r="EA733" s="3"/>
      <c r="EB733" s="3"/>
      <c r="EC733" s="3"/>
      <c r="ED733" s="3"/>
      <c r="EE733" s="3"/>
    </row>
    <row r="734" spans="1:135"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c r="CW734" s="3"/>
      <c r="CX734" s="3"/>
      <c r="CY734" s="3"/>
      <c r="CZ734" s="3"/>
      <c r="DA734" s="3"/>
      <c r="DB734" s="3"/>
      <c r="DC734" s="3"/>
      <c r="DD734" s="3"/>
      <c r="DE734" s="3"/>
      <c r="DF734" s="3"/>
      <c r="DG734" s="3"/>
      <c r="DH734" s="3"/>
      <c r="DI734" s="3"/>
      <c r="DJ734" s="3"/>
      <c r="DK734" s="3"/>
      <c r="DL734" s="3"/>
      <c r="DM734" s="3"/>
      <c r="DN734" s="3"/>
      <c r="DO734" s="3"/>
      <c r="DP734" s="3"/>
      <c r="DQ734" s="3"/>
      <c r="DR734" s="3"/>
      <c r="DS734" s="3"/>
      <c r="DT734" s="3"/>
      <c r="DU734" s="3"/>
      <c r="DV734" s="3"/>
      <c r="DW734" s="3"/>
      <c r="DX734" s="3"/>
      <c r="DY734" s="3"/>
      <c r="DZ734" s="3"/>
      <c r="EA734" s="3"/>
      <c r="EB734" s="3"/>
      <c r="EC734" s="3"/>
      <c r="ED734" s="3"/>
      <c r="EE734" s="3"/>
    </row>
    <row r="735" spans="1:135"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c r="CW735" s="3"/>
      <c r="CX735" s="3"/>
      <c r="CY735" s="3"/>
      <c r="CZ735" s="3"/>
      <c r="DA735" s="3"/>
      <c r="DB735" s="3"/>
      <c r="DC735" s="3"/>
      <c r="DD735" s="3"/>
      <c r="DE735" s="3"/>
      <c r="DF735" s="3"/>
      <c r="DG735" s="3"/>
      <c r="DH735" s="3"/>
      <c r="DI735" s="3"/>
      <c r="DJ735" s="3"/>
      <c r="DK735" s="3"/>
      <c r="DL735" s="3"/>
      <c r="DM735" s="3"/>
      <c r="DN735" s="3"/>
      <c r="DO735" s="3"/>
      <c r="DP735" s="3"/>
      <c r="DQ735" s="3"/>
      <c r="DR735" s="3"/>
      <c r="DS735" s="3"/>
      <c r="DT735" s="3"/>
      <c r="DU735" s="3"/>
      <c r="DV735" s="3"/>
      <c r="DW735" s="3"/>
      <c r="DX735" s="3"/>
      <c r="DY735" s="3"/>
      <c r="DZ735" s="3"/>
      <c r="EA735" s="3"/>
      <c r="EB735" s="3"/>
      <c r="EC735" s="3"/>
      <c r="ED735" s="3"/>
      <c r="EE735" s="3"/>
    </row>
    <row r="736" spans="1:135"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c r="CW736" s="3"/>
      <c r="CX736" s="3"/>
      <c r="CY736" s="3"/>
      <c r="CZ736" s="3"/>
      <c r="DA736" s="3"/>
      <c r="DB736" s="3"/>
      <c r="DC736" s="3"/>
      <c r="DD736" s="3"/>
      <c r="DE736" s="3"/>
      <c r="DF736" s="3"/>
      <c r="DG736" s="3"/>
      <c r="DH736" s="3"/>
      <c r="DI736" s="3"/>
      <c r="DJ736" s="3"/>
      <c r="DK736" s="3"/>
      <c r="DL736" s="3"/>
      <c r="DM736" s="3"/>
      <c r="DN736" s="3"/>
      <c r="DO736" s="3"/>
      <c r="DP736" s="3"/>
      <c r="DQ736" s="3"/>
      <c r="DR736" s="3"/>
      <c r="DS736" s="3"/>
      <c r="DT736" s="3"/>
      <c r="DU736" s="3"/>
      <c r="DV736" s="3"/>
      <c r="DW736" s="3"/>
      <c r="DX736" s="3"/>
      <c r="DY736" s="3"/>
      <c r="DZ736" s="3"/>
      <c r="EA736" s="3"/>
      <c r="EB736" s="3"/>
      <c r="EC736" s="3"/>
      <c r="ED736" s="3"/>
      <c r="EE736" s="3"/>
    </row>
    <row r="737" spans="1:135"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c r="CW737" s="3"/>
      <c r="CX737" s="3"/>
      <c r="CY737" s="3"/>
      <c r="CZ737" s="3"/>
      <c r="DA737" s="3"/>
      <c r="DB737" s="3"/>
      <c r="DC737" s="3"/>
      <c r="DD737" s="3"/>
      <c r="DE737" s="3"/>
      <c r="DF737" s="3"/>
      <c r="DG737" s="3"/>
      <c r="DH737" s="3"/>
      <c r="DI737" s="3"/>
      <c r="DJ737" s="3"/>
      <c r="DK737" s="3"/>
      <c r="DL737" s="3"/>
      <c r="DM737" s="3"/>
      <c r="DN737" s="3"/>
      <c r="DO737" s="3"/>
      <c r="DP737" s="3"/>
      <c r="DQ737" s="3"/>
      <c r="DR737" s="3"/>
      <c r="DS737" s="3"/>
      <c r="DT737" s="3"/>
      <c r="DU737" s="3"/>
      <c r="DV737" s="3"/>
      <c r="DW737" s="3"/>
      <c r="DX737" s="3"/>
      <c r="DY737" s="3"/>
      <c r="DZ737" s="3"/>
      <c r="EA737" s="3"/>
      <c r="EB737" s="3"/>
      <c r="EC737" s="3"/>
      <c r="ED737" s="3"/>
      <c r="EE737" s="3"/>
    </row>
    <row r="738" spans="1:135"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c r="CW738" s="3"/>
      <c r="CX738" s="3"/>
      <c r="CY738" s="3"/>
      <c r="CZ738" s="3"/>
      <c r="DA738" s="3"/>
      <c r="DB738" s="3"/>
      <c r="DC738" s="3"/>
      <c r="DD738" s="3"/>
      <c r="DE738" s="3"/>
      <c r="DF738" s="3"/>
      <c r="DG738" s="3"/>
      <c r="DH738" s="3"/>
      <c r="DI738" s="3"/>
      <c r="DJ738" s="3"/>
      <c r="DK738" s="3"/>
      <c r="DL738" s="3"/>
      <c r="DM738" s="3"/>
      <c r="DN738" s="3"/>
      <c r="DO738" s="3"/>
      <c r="DP738" s="3"/>
      <c r="DQ738" s="3"/>
      <c r="DR738" s="3"/>
      <c r="DS738" s="3"/>
      <c r="DT738" s="3"/>
      <c r="DU738" s="3"/>
      <c r="DV738" s="3"/>
      <c r="DW738" s="3"/>
      <c r="DX738" s="3"/>
      <c r="DY738" s="3"/>
      <c r="DZ738" s="3"/>
      <c r="EA738" s="3"/>
      <c r="EB738" s="3"/>
      <c r="EC738" s="3"/>
      <c r="ED738" s="3"/>
      <c r="EE738" s="3"/>
    </row>
    <row r="739" spans="1:135"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c r="CW739" s="3"/>
      <c r="CX739" s="3"/>
      <c r="CY739" s="3"/>
      <c r="CZ739" s="3"/>
      <c r="DA739" s="3"/>
      <c r="DB739" s="3"/>
      <c r="DC739" s="3"/>
      <c r="DD739" s="3"/>
      <c r="DE739" s="3"/>
      <c r="DF739" s="3"/>
      <c r="DG739" s="3"/>
      <c r="DH739" s="3"/>
      <c r="DI739" s="3"/>
      <c r="DJ739" s="3"/>
      <c r="DK739" s="3"/>
      <c r="DL739" s="3"/>
      <c r="DM739" s="3"/>
      <c r="DN739" s="3"/>
      <c r="DO739" s="3"/>
      <c r="DP739" s="3"/>
      <c r="DQ739" s="3"/>
      <c r="DR739" s="3"/>
      <c r="DS739" s="3"/>
      <c r="DT739" s="3"/>
      <c r="DU739" s="3"/>
      <c r="DV739" s="3"/>
      <c r="DW739" s="3"/>
      <c r="DX739" s="3"/>
      <c r="DY739" s="3"/>
      <c r="DZ739" s="3"/>
      <c r="EA739" s="3"/>
      <c r="EB739" s="3"/>
      <c r="EC739" s="3"/>
      <c r="ED739" s="3"/>
      <c r="EE739" s="3"/>
    </row>
    <row r="740" spans="1:135"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c r="CW740" s="3"/>
      <c r="CX740" s="3"/>
      <c r="CY740" s="3"/>
      <c r="CZ740" s="3"/>
      <c r="DA740" s="3"/>
      <c r="DB740" s="3"/>
      <c r="DC740" s="3"/>
      <c r="DD740" s="3"/>
      <c r="DE740" s="3"/>
      <c r="DF740" s="3"/>
      <c r="DG740" s="3"/>
      <c r="DH740" s="3"/>
      <c r="DI740" s="3"/>
      <c r="DJ740" s="3"/>
      <c r="DK740" s="3"/>
      <c r="DL740" s="3"/>
      <c r="DM740" s="3"/>
      <c r="DN740" s="3"/>
      <c r="DO740" s="3"/>
      <c r="DP740" s="3"/>
      <c r="DQ740" s="3"/>
      <c r="DR740" s="3"/>
      <c r="DS740" s="3"/>
      <c r="DT740" s="3"/>
      <c r="DU740" s="3"/>
      <c r="DV740" s="3"/>
      <c r="DW740" s="3"/>
      <c r="DX740" s="3"/>
      <c r="DY740" s="3"/>
      <c r="DZ740" s="3"/>
      <c r="EA740" s="3"/>
      <c r="EB740" s="3"/>
      <c r="EC740" s="3"/>
      <c r="ED740" s="3"/>
      <c r="EE740" s="3"/>
    </row>
    <row r="741" spans="1:135"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c r="CW741" s="3"/>
      <c r="CX741" s="3"/>
      <c r="CY741" s="3"/>
      <c r="CZ741" s="3"/>
      <c r="DA741" s="3"/>
      <c r="DB741" s="3"/>
      <c r="DC741" s="3"/>
      <c r="DD741" s="3"/>
      <c r="DE741" s="3"/>
      <c r="DF741" s="3"/>
      <c r="DG741" s="3"/>
      <c r="DH741" s="3"/>
      <c r="DI741" s="3"/>
      <c r="DJ741" s="3"/>
      <c r="DK741" s="3"/>
      <c r="DL741" s="3"/>
      <c r="DM741" s="3"/>
      <c r="DN741" s="3"/>
      <c r="DO741" s="3"/>
      <c r="DP741" s="3"/>
      <c r="DQ741" s="3"/>
      <c r="DR741" s="3"/>
      <c r="DS741" s="3"/>
      <c r="DT741" s="3"/>
      <c r="DU741" s="3"/>
      <c r="DV741" s="3"/>
      <c r="DW741" s="3"/>
      <c r="DX741" s="3"/>
      <c r="DY741" s="3"/>
      <c r="DZ741" s="3"/>
      <c r="EA741" s="3"/>
      <c r="EB741" s="3"/>
      <c r="EC741" s="3"/>
      <c r="ED741" s="3"/>
      <c r="EE741" s="3"/>
    </row>
    <row r="742" spans="1:135"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c r="CW742" s="3"/>
      <c r="CX742" s="3"/>
      <c r="CY742" s="3"/>
      <c r="CZ742" s="3"/>
      <c r="DA742" s="3"/>
      <c r="DB742" s="3"/>
      <c r="DC742" s="3"/>
      <c r="DD742" s="3"/>
      <c r="DE742" s="3"/>
      <c r="DF742" s="3"/>
      <c r="DG742" s="3"/>
      <c r="DH742" s="3"/>
      <c r="DI742" s="3"/>
      <c r="DJ742" s="3"/>
      <c r="DK742" s="3"/>
      <c r="DL742" s="3"/>
      <c r="DM742" s="3"/>
      <c r="DN742" s="3"/>
      <c r="DO742" s="3"/>
      <c r="DP742" s="3"/>
      <c r="DQ742" s="3"/>
      <c r="DR742" s="3"/>
      <c r="DS742" s="3"/>
      <c r="DT742" s="3"/>
      <c r="DU742" s="3"/>
      <c r="DV742" s="3"/>
      <c r="DW742" s="3"/>
      <c r="DX742" s="3"/>
      <c r="DY742" s="3"/>
      <c r="DZ742" s="3"/>
      <c r="EA742" s="3"/>
      <c r="EB742" s="3"/>
      <c r="EC742" s="3"/>
      <c r="ED742" s="3"/>
      <c r="EE742" s="3"/>
    </row>
    <row r="743" spans="1:135"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c r="CW743" s="3"/>
      <c r="CX743" s="3"/>
      <c r="CY743" s="3"/>
      <c r="CZ743" s="3"/>
      <c r="DA743" s="3"/>
      <c r="DB743" s="3"/>
      <c r="DC743" s="3"/>
      <c r="DD743" s="3"/>
      <c r="DE743" s="3"/>
      <c r="DF743" s="3"/>
      <c r="DG743" s="3"/>
      <c r="DH743" s="3"/>
      <c r="DI743" s="3"/>
      <c r="DJ743" s="3"/>
      <c r="DK743" s="3"/>
      <c r="DL743" s="3"/>
      <c r="DM743" s="3"/>
      <c r="DN743" s="3"/>
      <c r="DO743" s="3"/>
      <c r="DP743" s="3"/>
      <c r="DQ743" s="3"/>
      <c r="DR743" s="3"/>
      <c r="DS743" s="3"/>
      <c r="DT743" s="3"/>
      <c r="DU743" s="3"/>
      <c r="DV743" s="3"/>
      <c r="DW743" s="3"/>
      <c r="DX743" s="3"/>
      <c r="DY743" s="3"/>
      <c r="DZ743" s="3"/>
      <c r="EA743" s="3"/>
      <c r="EB743" s="3"/>
      <c r="EC743" s="3"/>
      <c r="ED743" s="3"/>
      <c r="EE743" s="3"/>
    </row>
    <row r="744" spans="1:135"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c r="CW744" s="3"/>
      <c r="CX744" s="3"/>
      <c r="CY744" s="3"/>
      <c r="CZ744" s="3"/>
      <c r="DA744" s="3"/>
      <c r="DB744" s="3"/>
      <c r="DC744" s="3"/>
      <c r="DD744" s="3"/>
      <c r="DE744" s="3"/>
      <c r="DF744" s="3"/>
      <c r="DG744" s="3"/>
      <c r="DH744" s="3"/>
      <c r="DI744" s="3"/>
      <c r="DJ744" s="3"/>
      <c r="DK744" s="3"/>
      <c r="DL744" s="3"/>
      <c r="DM744" s="3"/>
      <c r="DN744" s="3"/>
      <c r="DO744" s="3"/>
      <c r="DP744" s="3"/>
      <c r="DQ744" s="3"/>
      <c r="DR744" s="3"/>
      <c r="DS744" s="3"/>
      <c r="DT744" s="3"/>
      <c r="DU744" s="3"/>
      <c r="DV744" s="3"/>
      <c r="DW744" s="3"/>
      <c r="DX744" s="3"/>
      <c r="DY744" s="3"/>
      <c r="DZ744" s="3"/>
      <c r="EA744" s="3"/>
      <c r="EB744" s="3"/>
      <c r="EC744" s="3"/>
      <c r="ED744" s="3"/>
      <c r="EE744" s="3"/>
    </row>
    <row r="745" spans="1:135"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c r="CW745" s="3"/>
      <c r="CX745" s="3"/>
      <c r="CY745" s="3"/>
      <c r="CZ745" s="3"/>
      <c r="DA745" s="3"/>
      <c r="DB745" s="3"/>
      <c r="DC745" s="3"/>
      <c r="DD745" s="3"/>
      <c r="DE745" s="3"/>
      <c r="DF745" s="3"/>
      <c r="DG745" s="3"/>
      <c r="DH745" s="3"/>
      <c r="DI745" s="3"/>
      <c r="DJ745" s="3"/>
      <c r="DK745" s="3"/>
      <c r="DL745" s="3"/>
      <c r="DM745" s="3"/>
      <c r="DN745" s="3"/>
      <c r="DO745" s="3"/>
      <c r="DP745" s="3"/>
      <c r="DQ745" s="3"/>
      <c r="DR745" s="3"/>
      <c r="DS745" s="3"/>
      <c r="DT745" s="3"/>
      <c r="DU745" s="3"/>
      <c r="DV745" s="3"/>
      <c r="DW745" s="3"/>
      <c r="DX745" s="3"/>
      <c r="DY745" s="3"/>
      <c r="DZ745" s="3"/>
      <c r="EA745" s="3"/>
      <c r="EB745" s="3"/>
      <c r="EC745" s="3"/>
      <c r="ED745" s="3"/>
      <c r="EE745" s="3"/>
    </row>
    <row r="746" spans="1:135"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c r="CW746" s="3"/>
      <c r="CX746" s="3"/>
      <c r="CY746" s="3"/>
      <c r="CZ746" s="3"/>
      <c r="DA746" s="3"/>
      <c r="DB746" s="3"/>
      <c r="DC746" s="3"/>
      <c r="DD746" s="3"/>
      <c r="DE746" s="3"/>
      <c r="DF746" s="3"/>
      <c r="DG746" s="3"/>
      <c r="DH746" s="3"/>
      <c r="DI746" s="3"/>
      <c r="DJ746" s="3"/>
      <c r="DK746" s="3"/>
      <c r="DL746" s="3"/>
      <c r="DM746" s="3"/>
      <c r="DN746" s="3"/>
      <c r="DO746" s="3"/>
      <c r="DP746" s="3"/>
      <c r="DQ746" s="3"/>
      <c r="DR746" s="3"/>
      <c r="DS746" s="3"/>
      <c r="DT746" s="3"/>
      <c r="DU746" s="3"/>
      <c r="DV746" s="3"/>
      <c r="DW746" s="3"/>
      <c r="DX746" s="3"/>
      <c r="DY746" s="3"/>
      <c r="DZ746" s="3"/>
      <c r="EA746" s="3"/>
      <c r="EB746" s="3"/>
      <c r="EC746" s="3"/>
      <c r="ED746" s="3"/>
      <c r="EE746" s="3"/>
    </row>
    <row r="747" spans="1:135"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c r="CW747" s="3"/>
      <c r="CX747" s="3"/>
      <c r="CY747" s="3"/>
      <c r="CZ747" s="3"/>
      <c r="DA747" s="3"/>
      <c r="DB747" s="3"/>
      <c r="DC747" s="3"/>
      <c r="DD747" s="3"/>
      <c r="DE747" s="3"/>
      <c r="DF747" s="3"/>
      <c r="DG747" s="3"/>
      <c r="DH747" s="3"/>
      <c r="DI747" s="3"/>
      <c r="DJ747" s="3"/>
      <c r="DK747" s="3"/>
      <c r="DL747" s="3"/>
      <c r="DM747" s="3"/>
      <c r="DN747" s="3"/>
      <c r="DO747" s="3"/>
      <c r="DP747" s="3"/>
      <c r="DQ747" s="3"/>
      <c r="DR747" s="3"/>
      <c r="DS747" s="3"/>
      <c r="DT747" s="3"/>
      <c r="DU747" s="3"/>
      <c r="DV747" s="3"/>
      <c r="DW747" s="3"/>
      <c r="DX747" s="3"/>
      <c r="DY747" s="3"/>
      <c r="DZ747" s="3"/>
      <c r="EA747" s="3"/>
      <c r="EB747" s="3"/>
      <c r="EC747" s="3"/>
      <c r="ED747" s="3"/>
      <c r="EE747" s="3"/>
    </row>
    <row r="748" spans="1:135"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c r="CW748" s="3"/>
      <c r="CX748" s="3"/>
      <c r="CY748" s="3"/>
      <c r="CZ748" s="3"/>
      <c r="DA748" s="3"/>
      <c r="DB748" s="3"/>
      <c r="DC748" s="3"/>
      <c r="DD748" s="3"/>
      <c r="DE748" s="3"/>
      <c r="DF748" s="3"/>
      <c r="DG748" s="3"/>
      <c r="DH748" s="3"/>
      <c r="DI748" s="3"/>
      <c r="DJ748" s="3"/>
      <c r="DK748" s="3"/>
      <c r="DL748" s="3"/>
      <c r="DM748" s="3"/>
      <c r="DN748" s="3"/>
      <c r="DO748" s="3"/>
      <c r="DP748" s="3"/>
      <c r="DQ748" s="3"/>
      <c r="DR748" s="3"/>
      <c r="DS748" s="3"/>
      <c r="DT748" s="3"/>
      <c r="DU748" s="3"/>
      <c r="DV748" s="3"/>
      <c r="DW748" s="3"/>
      <c r="DX748" s="3"/>
      <c r="DY748" s="3"/>
      <c r="DZ748" s="3"/>
      <c r="EA748" s="3"/>
      <c r="EB748" s="3"/>
      <c r="EC748" s="3"/>
      <c r="ED748" s="3"/>
      <c r="EE748" s="3"/>
    </row>
    <row r="749" spans="1:135"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c r="CV749" s="3"/>
      <c r="CW749" s="3"/>
      <c r="CX749" s="3"/>
      <c r="CY749" s="3"/>
      <c r="CZ749" s="3"/>
      <c r="DA749" s="3"/>
      <c r="DB749" s="3"/>
      <c r="DC749" s="3"/>
      <c r="DD749" s="3"/>
      <c r="DE749" s="3"/>
      <c r="DF749" s="3"/>
      <c r="DG749" s="3"/>
      <c r="DH749" s="3"/>
      <c r="DI749" s="3"/>
      <c r="DJ749" s="3"/>
      <c r="DK749" s="3"/>
      <c r="DL749" s="3"/>
      <c r="DM749" s="3"/>
      <c r="DN749" s="3"/>
      <c r="DO749" s="3"/>
      <c r="DP749" s="3"/>
      <c r="DQ749" s="3"/>
      <c r="DR749" s="3"/>
      <c r="DS749" s="3"/>
      <c r="DT749" s="3"/>
      <c r="DU749" s="3"/>
      <c r="DV749" s="3"/>
      <c r="DW749" s="3"/>
      <c r="DX749" s="3"/>
      <c r="DY749" s="3"/>
      <c r="DZ749" s="3"/>
      <c r="EA749" s="3"/>
      <c r="EB749" s="3"/>
      <c r="EC749" s="3"/>
      <c r="ED749" s="3"/>
      <c r="EE749" s="3"/>
    </row>
    <row r="750" spans="1:135"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c r="CW750" s="3"/>
      <c r="CX750" s="3"/>
      <c r="CY750" s="3"/>
      <c r="CZ750" s="3"/>
      <c r="DA750" s="3"/>
      <c r="DB750" s="3"/>
      <c r="DC750" s="3"/>
      <c r="DD750" s="3"/>
      <c r="DE750" s="3"/>
      <c r="DF750" s="3"/>
      <c r="DG750" s="3"/>
      <c r="DH750" s="3"/>
      <c r="DI750" s="3"/>
      <c r="DJ750" s="3"/>
      <c r="DK750" s="3"/>
      <c r="DL750" s="3"/>
      <c r="DM750" s="3"/>
      <c r="DN750" s="3"/>
      <c r="DO750" s="3"/>
      <c r="DP750" s="3"/>
      <c r="DQ750" s="3"/>
      <c r="DR750" s="3"/>
      <c r="DS750" s="3"/>
      <c r="DT750" s="3"/>
      <c r="DU750" s="3"/>
      <c r="DV750" s="3"/>
      <c r="DW750" s="3"/>
      <c r="DX750" s="3"/>
      <c r="DY750" s="3"/>
      <c r="DZ750" s="3"/>
      <c r="EA750" s="3"/>
      <c r="EB750" s="3"/>
      <c r="EC750" s="3"/>
      <c r="ED750" s="3"/>
      <c r="EE750" s="3"/>
    </row>
    <row r="751" spans="1:135"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c r="CV751" s="3"/>
      <c r="CW751" s="3"/>
      <c r="CX751" s="3"/>
      <c r="CY751" s="3"/>
      <c r="CZ751" s="3"/>
      <c r="DA751" s="3"/>
      <c r="DB751" s="3"/>
      <c r="DC751" s="3"/>
      <c r="DD751" s="3"/>
      <c r="DE751" s="3"/>
      <c r="DF751" s="3"/>
      <c r="DG751" s="3"/>
      <c r="DH751" s="3"/>
      <c r="DI751" s="3"/>
      <c r="DJ751" s="3"/>
      <c r="DK751" s="3"/>
      <c r="DL751" s="3"/>
      <c r="DM751" s="3"/>
      <c r="DN751" s="3"/>
      <c r="DO751" s="3"/>
      <c r="DP751" s="3"/>
      <c r="DQ751" s="3"/>
      <c r="DR751" s="3"/>
      <c r="DS751" s="3"/>
      <c r="DT751" s="3"/>
      <c r="DU751" s="3"/>
      <c r="DV751" s="3"/>
      <c r="DW751" s="3"/>
      <c r="DX751" s="3"/>
      <c r="DY751" s="3"/>
      <c r="DZ751" s="3"/>
      <c r="EA751" s="3"/>
      <c r="EB751" s="3"/>
      <c r="EC751" s="3"/>
      <c r="ED751" s="3"/>
      <c r="EE751" s="3"/>
    </row>
    <row r="752" spans="1:135"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c r="CW752" s="3"/>
      <c r="CX752" s="3"/>
      <c r="CY752" s="3"/>
      <c r="CZ752" s="3"/>
      <c r="DA752" s="3"/>
      <c r="DB752" s="3"/>
      <c r="DC752" s="3"/>
      <c r="DD752" s="3"/>
      <c r="DE752" s="3"/>
      <c r="DF752" s="3"/>
      <c r="DG752" s="3"/>
      <c r="DH752" s="3"/>
      <c r="DI752" s="3"/>
      <c r="DJ752" s="3"/>
      <c r="DK752" s="3"/>
      <c r="DL752" s="3"/>
      <c r="DM752" s="3"/>
      <c r="DN752" s="3"/>
      <c r="DO752" s="3"/>
      <c r="DP752" s="3"/>
      <c r="DQ752" s="3"/>
      <c r="DR752" s="3"/>
      <c r="DS752" s="3"/>
      <c r="DT752" s="3"/>
      <c r="DU752" s="3"/>
      <c r="DV752" s="3"/>
      <c r="DW752" s="3"/>
      <c r="DX752" s="3"/>
      <c r="DY752" s="3"/>
      <c r="DZ752" s="3"/>
      <c r="EA752" s="3"/>
      <c r="EB752" s="3"/>
      <c r="EC752" s="3"/>
      <c r="ED752" s="3"/>
      <c r="EE752" s="3"/>
    </row>
    <row r="753" spans="1:135"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c r="CW753" s="3"/>
      <c r="CX753" s="3"/>
      <c r="CY753" s="3"/>
      <c r="CZ753" s="3"/>
      <c r="DA753" s="3"/>
      <c r="DB753" s="3"/>
      <c r="DC753" s="3"/>
      <c r="DD753" s="3"/>
      <c r="DE753" s="3"/>
      <c r="DF753" s="3"/>
      <c r="DG753" s="3"/>
      <c r="DH753" s="3"/>
      <c r="DI753" s="3"/>
      <c r="DJ753" s="3"/>
      <c r="DK753" s="3"/>
      <c r="DL753" s="3"/>
      <c r="DM753" s="3"/>
      <c r="DN753" s="3"/>
      <c r="DO753" s="3"/>
      <c r="DP753" s="3"/>
      <c r="DQ753" s="3"/>
      <c r="DR753" s="3"/>
      <c r="DS753" s="3"/>
      <c r="DT753" s="3"/>
      <c r="DU753" s="3"/>
      <c r="DV753" s="3"/>
      <c r="DW753" s="3"/>
      <c r="DX753" s="3"/>
      <c r="DY753" s="3"/>
      <c r="DZ753" s="3"/>
      <c r="EA753" s="3"/>
      <c r="EB753" s="3"/>
      <c r="EC753" s="3"/>
      <c r="ED753" s="3"/>
      <c r="EE753" s="3"/>
    </row>
    <row r="754" spans="1:135"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c r="CW754" s="3"/>
      <c r="CX754" s="3"/>
      <c r="CY754" s="3"/>
      <c r="CZ754" s="3"/>
      <c r="DA754" s="3"/>
      <c r="DB754" s="3"/>
      <c r="DC754" s="3"/>
      <c r="DD754" s="3"/>
      <c r="DE754" s="3"/>
      <c r="DF754" s="3"/>
      <c r="DG754" s="3"/>
      <c r="DH754" s="3"/>
      <c r="DI754" s="3"/>
      <c r="DJ754" s="3"/>
      <c r="DK754" s="3"/>
      <c r="DL754" s="3"/>
      <c r="DM754" s="3"/>
      <c r="DN754" s="3"/>
      <c r="DO754" s="3"/>
      <c r="DP754" s="3"/>
      <c r="DQ754" s="3"/>
      <c r="DR754" s="3"/>
      <c r="DS754" s="3"/>
      <c r="DT754" s="3"/>
      <c r="DU754" s="3"/>
      <c r="DV754" s="3"/>
      <c r="DW754" s="3"/>
      <c r="DX754" s="3"/>
      <c r="DY754" s="3"/>
      <c r="DZ754" s="3"/>
      <c r="EA754" s="3"/>
      <c r="EB754" s="3"/>
      <c r="EC754" s="3"/>
      <c r="ED754" s="3"/>
      <c r="EE754" s="3"/>
    </row>
    <row r="755" spans="1:135"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c r="CW755" s="3"/>
      <c r="CX755" s="3"/>
      <c r="CY755" s="3"/>
      <c r="CZ755" s="3"/>
      <c r="DA755" s="3"/>
      <c r="DB755" s="3"/>
      <c r="DC755" s="3"/>
      <c r="DD755" s="3"/>
      <c r="DE755" s="3"/>
      <c r="DF755" s="3"/>
      <c r="DG755" s="3"/>
      <c r="DH755" s="3"/>
      <c r="DI755" s="3"/>
      <c r="DJ755" s="3"/>
      <c r="DK755" s="3"/>
      <c r="DL755" s="3"/>
      <c r="DM755" s="3"/>
      <c r="DN755" s="3"/>
      <c r="DO755" s="3"/>
      <c r="DP755" s="3"/>
      <c r="DQ755" s="3"/>
      <c r="DR755" s="3"/>
      <c r="DS755" s="3"/>
      <c r="DT755" s="3"/>
      <c r="DU755" s="3"/>
      <c r="DV755" s="3"/>
      <c r="DW755" s="3"/>
      <c r="DX755" s="3"/>
      <c r="DY755" s="3"/>
      <c r="DZ755" s="3"/>
      <c r="EA755" s="3"/>
      <c r="EB755" s="3"/>
      <c r="EC755" s="3"/>
      <c r="ED755" s="3"/>
      <c r="EE755" s="3"/>
    </row>
    <row r="756" spans="1:135"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c r="CV756" s="3"/>
      <c r="CW756" s="3"/>
      <c r="CX756" s="3"/>
      <c r="CY756" s="3"/>
      <c r="CZ756" s="3"/>
      <c r="DA756" s="3"/>
      <c r="DB756" s="3"/>
      <c r="DC756" s="3"/>
      <c r="DD756" s="3"/>
      <c r="DE756" s="3"/>
      <c r="DF756" s="3"/>
      <c r="DG756" s="3"/>
      <c r="DH756" s="3"/>
      <c r="DI756" s="3"/>
      <c r="DJ756" s="3"/>
      <c r="DK756" s="3"/>
      <c r="DL756" s="3"/>
      <c r="DM756" s="3"/>
      <c r="DN756" s="3"/>
      <c r="DO756" s="3"/>
      <c r="DP756" s="3"/>
      <c r="DQ756" s="3"/>
      <c r="DR756" s="3"/>
      <c r="DS756" s="3"/>
      <c r="DT756" s="3"/>
      <c r="DU756" s="3"/>
      <c r="DV756" s="3"/>
      <c r="DW756" s="3"/>
      <c r="DX756" s="3"/>
      <c r="DY756" s="3"/>
      <c r="DZ756" s="3"/>
      <c r="EA756" s="3"/>
      <c r="EB756" s="3"/>
      <c r="EC756" s="3"/>
      <c r="ED756" s="3"/>
      <c r="EE756" s="3"/>
    </row>
    <row r="757" spans="1:135"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c r="CW757" s="3"/>
      <c r="CX757" s="3"/>
      <c r="CY757" s="3"/>
      <c r="CZ757" s="3"/>
      <c r="DA757" s="3"/>
      <c r="DB757" s="3"/>
      <c r="DC757" s="3"/>
      <c r="DD757" s="3"/>
      <c r="DE757" s="3"/>
      <c r="DF757" s="3"/>
      <c r="DG757" s="3"/>
      <c r="DH757" s="3"/>
      <c r="DI757" s="3"/>
      <c r="DJ757" s="3"/>
      <c r="DK757" s="3"/>
      <c r="DL757" s="3"/>
      <c r="DM757" s="3"/>
      <c r="DN757" s="3"/>
      <c r="DO757" s="3"/>
      <c r="DP757" s="3"/>
      <c r="DQ757" s="3"/>
      <c r="DR757" s="3"/>
      <c r="DS757" s="3"/>
      <c r="DT757" s="3"/>
      <c r="DU757" s="3"/>
      <c r="DV757" s="3"/>
      <c r="DW757" s="3"/>
      <c r="DX757" s="3"/>
      <c r="DY757" s="3"/>
      <c r="DZ757" s="3"/>
      <c r="EA757" s="3"/>
      <c r="EB757" s="3"/>
      <c r="EC757" s="3"/>
      <c r="ED757" s="3"/>
      <c r="EE757" s="3"/>
    </row>
    <row r="758" spans="1:135"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c r="CV758" s="3"/>
      <c r="CW758" s="3"/>
      <c r="CX758" s="3"/>
      <c r="CY758" s="3"/>
      <c r="CZ758" s="3"/>
      <c r="DA758" s="3"/>
      <c r="DB758" s="3"/>
      <c r="DC758" s="3"/>
      <c r="DD758" s="3"/>
      <c r="DE758" s="3"/>
      <c r="DF758" s="3"/>
      <c r="DG758" s="3"/>
      <c r="DH758" s="3"/>
      <c r="DI758" s="3"/>
      <c r="DJ758" s="3"/>
      <c r="DK758" s="3"/>
      <c r="DL758" s="3"/>
      <c r="DM758" s="3"/>
      <c r="DN758" s="3"/>
      <c r="DO758" s="3"/>
      <c r="DP758" s="3"/>
      <c r="DQ758" s="3"/>
      <c r="DR758" s="3"/>
      <c r="DS758" s="3"/>
      <c r="DT758" s="3"/>
      <c r="DU758" s="3"/>
      <c r="DV758" s="3"/>
      <c r="DW758" s="3"/>
      <c r="DX758" s="3"/>
      <c r="DY758" s="3"/>
      <c r="DZ758" s="3"/>
      <c r="EA758" s="3"/>
      <c r="EB758" s="3"/>
      <c r="EC758" s="3"/>
      <c r="ED758" s="3"/>
      <c r="EE758" s="3"/>
    </row>
    <row r="759" spans="1:135"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c r="CV759" s="3"/>
      <c r="CW759" s="3"/>
      <c r="CX759" s="3"/>
      <c r="CY759" s="3"/>
      <c r="CZ759" s="3"/>
      <c r="DA759" s="3"/>
      <c r="DB759" s="3"/>
      <c r="DC759" s="3"/>
      <c r="DD759" s="3"/>
      <c r="DE759" s="3"/>
      <c r="DF759" s="3"/>
      <c r="DG759" s="3"/>
      <c r="DH759" s="3"/>
      <c r="DI759" s="3"/>
      <c r="DJ759" s="3"/>
      <c r="DK759" s="3"/>
      <c r="DL759" s="3"/>
      <c r="DM759" s="3"/>
      <c r="DN759" s="3"/>
      <c r="DO759" s="3"/>
      <c r="DP759" s="3"/>
      <c r="DQ759" s="3"/>
      <c r="DR759" s="3"/>
      <c r="DS759" s="3"/>
      <c r="DT759" s="3"/>
      <c r="DU759" s="3"/>
      <c r="DV759" s="3"/>
      <c r="DW759" s="3"/>
      <c r="DX759" s="3"/>
      <c r="DY759" s="3"/>
      <c r="DZ759" s="3"/>
      <c r="EA759" s="3"/>
      <c r="EB759" s="3"/>
      <c r="EC759" s="3"/>
      <c r="ED759" s="3"/>
      <c r="EE759" s="3"/>
    </row>
    <row r="760" spans="1:135"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c r="CW760" s="3"/>
      <c r="CX760" s="3"/>
      <c r="CY760" s="3"/>
      <c r="CZ760" s="3"/>
      <c r="DA760" s="3"/>
      <c r="DB760" s="3"/>
      <c r="DC760" s="3"/>
      <c r="DD760" s="3"/>
      <c r="DE760" s="3"/>
      <c r="DF760" s="3"/>
      <c r="DG760" s="3"/>
      <c r="DH760" s="3"/>
      <c r="DI760" s="3"/>
      <c r="DJ760" s="3"/>
      <c r="DK760" s="3"/>
      <c r="DL760" s="3"/>
      <c r="DM760" s="3"/>
      <c r="DN760" s="3"/>
      <c r="DO760" s="3"/>
      <c r="DP760" s="3"/>
      <c r="DQ760" s="3"/>
      <c r="DR760" s="3"/>
      <c r="DS760" s="3"/>
      <c r="DT760" s="3"/>
      <c r="DU760" s="3"/>
      <c r="DV760" s="3"/>
      <c r="DW760" s="3"/>
      <c r="DX760" s="3"/>
      <c r="DY760" s="3"/>
      <c r="DZ760" s="3"/>
      <c r="EA760" s="3"/>
      <c r="EB760" s="3"/>
      <c r="EC760" s="3"/>
      <c r="ED760" s="3"/>
      <c r="EE760" s="3"/>
    </row>
    <row r="761" spans="1:135"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c r="CV761" s="3"/>
      <c r="CW761" s="3"/>
      <c r="CX761" s="3"/>
      <c r="CY761" s="3"/>
      <c r="CZ761" s="3"/>
      <c r="DA761" s="3"/>
      <c r="DB761" s="3"/>
      <c r="DC761" s="3"/>
      <c r="DD761" s="3"/>
      <c r="DE761" s="3"/>
      <c r="DF761" s="3"/>
      <c r="DG761" s="3"/>
      <c r="DH761" s="3"/>
      <c r="DI761" s="3"/>
      <c r="DJ761" s="3"/>
      <c r="DK761" s="3"/>
      <c r="DL761" s="3"/>
      <c r="DM761" s="3"/>
      <c r="DN761" s="3"/>
      <c r="DO761" s="3"/>
      <c r="DP761" s="3"/>
      <c r="DQ761" s="3"/>
      <c r="DR761" s="3"/>
      <c r="DS761" s="3"/>
      <c r="DT761" s="3"/>
      <c r="DU761" s="3"/>
      <c r="DV761" s="3"/>
      <c r="DW761" s="3"/>
      <c r="DX761" s="3"/>
      <c r="DY761" s="3"/>
      <c r="DZ761" s="3"/>
      <c r="EA761" s="3"/>
      <c r="EB761" s="3"/>
      <c r="EC761" s="3"/>
      <c r="ED761" s="3"/>
      <c r="EE761" s="3"/>
    </row>
    <row r="762" spans="1:135"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c r="CW762" s="3"/>
      <c r="CX762" s="3"/>
      <c r="CY762" s="3"/>
      <c r="CZ762" s="3"/>
      <c r="DA762" s="3"/>
      <c r="DB762" s="3"/>
      <c r="DC762" s="3"/>
      <c r="DD762" s="3"/>
      <c r="DE762" s="3"/>
      <c r="DF762" s="3"/>
      <c r="DG762" s="3"/>
      <c r="DH762" s="3"/>
      <c r="DI762" s="3"/>
      <c r="DJ762" s="3"/>
      <c r="DK762" s="3"/>
      <c r="DL762" s="3"/>
      <c r="DM762" s="3"/>
      <c r="DN762" s="3"/>
      <c r="DO762" s="3"/>
      <c r="DP762" s="3"/>
      <c r="DQ762" s="3"/>
      <c r="DR762" s="3"/>
      <c r="DS762" s="3"/>
      <c r="DT762" s="3"/>
      <c r="DU762" s="3"/>
      <c r="DV762" s="3"/>
      <c r="DW762" s="3"/>
      <c r="DX762" s="3"/>
      <c r="DY762" s="3"/>
      <c r="DZ762" s="3"/>
      <c r="EA762" s="3"/>
      <c r="EB762" s="3"/>
      <c r="EC762" s="3"/>
      <c r="ED762" s="3"/>
      <c r="EE762" s="3"/>
    </row>
    <row r="763" spans="1:135"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c r="CV763" s="3"/>
      <c r="CW763" s="3"/>
      <c r="CX763" s="3"/>
      <c r="CY763" s="3"/>
      <c r="CZ763" s="3"/>
      <c r="DA763" s="3"/>
      <c r="DB763" s="3"/>
      <c r="DC763" s="3"/>
      <c r="DD763" s="3"/>
      <c r="DE763" s="3"/>
      <c r="DF763" s="3"/>
      <c r="DG763" s="3"/>
      <c r="DH763" s="3"/>
      <c r="DI763" s="3"/>
      <c r="DJ763" s="3"/>
      <c r="DK763" s="3"/>
      <c r="DL763" s="3"/>
      <c r="DM763" s="3"/>
      <c r="DN763" s="3"/>
      <c r="DO763" s="3"/>
      <c r="DP763" s="3"/>
      <c r="DQ763" s="3"/>
      <c r="DR763" s="3"/>
      <c r="DS763" s="3"/>
      <c r="DT763" s="3"/>
      <c r="DU763" s="3"/>
      <c r="DV763" s="3"/>
      <c r="DW763" s="3"/>
      <c r="DX763" s="3"/>
      <c r="DY763" s="3"/>
      <c r="DZ763" s="3"/>
      <c r="EA763" s="3"/>
      <c r="EB763" s="3"/>
      <c r="EC763" s="3"/>
      <c r="ED763" s="3"/>
      <c r="EE763" s="3"/>
    </row>
    <row r="764" spans="1:135"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c r="CW764" s="3"/>
      <c r="CX764" s="3"/>
      <c r="CY764" s="3"/>
      <c r="CZ764" s="3"/>
      <c r="DA764" s="3"/>
      <c r="DB764" s="3"/>
      <c r="DC764" s="3"/>
      <c r="DD764" s="3"/>
      <c r="DE764" s="3"/>
      <c r="DF764" s="3"/>
      <c r="DG764" s="3"/>
      <c r="DH764" s="3"/>
      <c r="DI764" s="3"/>
      <c r="DJ764" s="3"/>
      <c r="DK764" s="3"/>
      <c r="DL764" s="3"/>
      <c r="DM764" s="3"/>
      <c r="DN764" s="3"/>
      <c r="DO764" s="3"/>
      <c r="DP764" s="3"/>
      <c r="DQ764" s="3"/>
      <c r="DR764" s="3"/>
      <c r="DS764" s="3"/>
      <c r="DT764" s="3"/>
      <c r="DU764" s="3"/>
      <c r="DV764" s="3"/>
      <c r="DW764" s="3"/>
      <c r="DX764" s="3"/>
      <c r="DY764" s="3"/>
      <c r="DZ764" s="3"/>
      <c r="EA764" s="3"/>
      <c r="EB764" s="3"/>
      <c r="EC764" s="3"/>
      <c r="ED764" s="3"/>
      <c r="EE764" s="3"/>
    </row>
    <row r="765" spans="1:135"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c r="DG765" s="3"/>
      <c r="DH765" s="3"/>
      <c r="DI765" s="3"/>
      <c r="DJ765" s="3"/>
      <c r="DK765" s="3"/>
      <c r="DL765" s="3"/>
      <c r="DM765" s="3"/>
      <c r="DN765" s="3"/>
      <c r="DO765" s="3"/>
      <c r="DP765" s="3"/>
      <c r="DQ765" s="3"/>
      <c r="DR765" s="3"/>
      <c r="DS765" s="3"/>
      <c r="DT765" s="3"/>
      <c r="DU765" s="3"/>
      <c r="DV765" s="3"/>
      <c r="DW765" s="3"/>
      <c r="DX765" s="3"/>
      <c r="DY765" s="3"/>
      <c r="DZ765" s="3"/>
      <c r="EA765" s="3"/>
      <c r="EB765" s="3"/>
      <c r="EC765" s="3"/>
      <c r="ED765" s="3"/>
      <c r="EE765" s="3"/>
    </row>
    <row r="766" spans="1:135"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DX766" s="3"/>
      <c r="DY766" s="3"/>
      <c r="DZ766" s="3"/>
      <c r="EA766" s="3"/>
      <c r="EB766" s="3"/>
      <c r="EC766" s="3"/>
      <c r="ED766" s="3"/>
      <c r="EE766" s="3"/>
    </row>
    <row r="767" spans="1:135"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DX767" s="3"/>
      <c r="DY767" s="3"/>
      <c r="DZ767" s="3"/>
      <c r="EA767" s="3"/>
      <c r="EB767" s="3"/>
      <c r="EC767" s="3"/>
      <c r="ED767" s="3"/>
      <c r="EE767" s="3"/>
    </row>
    <row r="768" spans="1:135"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DX768" s="3"/>
      <c r="DY768" s="3"/>
      <c r="DZ768" s="3"/>
      <c r="EA768" s="3"/>
      <c r="EB768" s="3"/>
      <c r="EC768" s="3"/>
      <c r="ED768" s="3"/>
      <c r="EE768" s="3"/>
    </row>
    <row r="769" spans="1:135"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c r="CV769" s="3"/>
      <c r="CW769" s="3"/>
      <c r="CX769" s="3"/>
      <c r="CY769" s="3"/>
      <c r="CZ769" s="3"/>
      <c r="DA769" s="3"/>
      <c r="DB769" s="3"/>
      <c r="DC769" s="3"/>
      <c r="DD769" s="3"/>
      <c r="DE769" s="3"/>
      <c r="DF769" s="3"/>
      <c r="DG769" s="3"/>
      <c r="DH769" s="3"/>
      <c r="DI769" s="3"/>
      <c r="DJ769" s="3"/>
      <c r="DK769" s="3"/>
      <c r="DL769" s="3"/>
      <c r="DM769" s="3"/>
      <c r="DN769" s="3"/>
      <c r="DO769" s="3"/>
      <c r="DP769" s="3"/>
      <c r="DQ769" s="3"/>
      <c r="DR769" s="3"/>
      <c r="DS769" s="3"/>
      <c r="DT769" s="3"/>
      <c r="DU769" s="3"/>
      <c r="DV769" s="3"/>
      <c r="DW769" s="3"/>
      <c r="DX769" s="3"/>
      <c r="DY769" s="3"/>
      <c r="DZ769" s="3"/>
      <c r="EA769" s="3"/>
      <c r="EB769" s="3"/>
      <c r="EC769" s="3"/>
      <c r="ED769" s="3"/>
      <c r="EE769" s="3"/>
    </row>
    <row r="770" spans="1:135"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c r="CV770" s="3"/>
      <c r="CW770" s="3"/>
      <c r="CX770" s="3"/>
      <c r="CY770" s="3"/>
      <c r="CZ770" s="3"/>
      <c r="DA770" s="3"/>
      <c r="DB770" s="3"/>
      <c r="DC770" s="3"/>
      <c r="DD770" s="3"/>
      <c r="DE770" s="3"/>
      <c r="DF770" s="3"/>
      <c r="DG770" s="3"/>
      <c r="DH770" s="3"/>
      <c r="DI770" s="3"/>
      <c r="DJ770" s="3"/>
      <c r="DK770" s="3"/>
      <c r="DL770" s="3"/>
      <c r="DM770" s="3"/>
      <c r="DN770" s="3"/>
      <c r="DO770" s="3"/>
      <c r="DP770" s="3"/>
      <c r="DQ770" s="3"/>
      <c r="DR770" s="3"/>
      <c r="DS770" s="3"/>
      <c r="DT770" s="3"/>
      <c r="DU770" s="3"/>
      <c r="DV770" s="3"/>
      <c r="DW770" s="3"/>
      <c r="DX770" s="3"/>
      <c r="DY770" s="3"/>
      <c r="DZ770" s="3"/>
      <c r="EA770" s="3"/>
      <c r="EB770" s="3"/>
      <c r="EC770" s="3"/>
      <c r="ED770" s="3"/>
      <c r="EE770" s="3"/>
    </row>
    <row r="771" spans="1:135"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c r="CV771" s="3"/>
      <c r="CW771" s="3"/>
      <c r="CX771" s="3"/>
      <c r="CY771" s="3"/>
      <c r="CZ771" s="3"/>
      <c r="DA771" s="3"/>
      <c r="DB771" s="3"/>
      <c r="DC771" s="3"/>
      <c r="DD771" s="3"/>
      <c r="DE771" s="3"/>
      <c r="DF771" s="3"/>
      <c r="DG771" s="3"/>
      <c r="DH771" s="3"/>
      <c r="DI771" s="3"/>
      <c r="DJ771" s="3"/>
      <c r="DK771" s="3"/>
      <c r="DL771" s="3"/>
      <c r="DM771" s="3"/>
      <c r="DN771" s="3"/>
      <c r="DO771" s="3"/>
      <c r="DP771" s="3"/>
      <c r="DQ771" s="3"/>
      <c r="DR771" s="3"/>
      <c r="DS771" s="3"/>
      <c r="DT771" s="3"/>
      <c r="DU771" s="3"/>
      <c r="DV771" s="3"/>
      <c r="DW771" s="3"/>
      <c r="DX771" s="3"/>
      <c r="DY771" s="3"/>
      <c r="DZ771" s="3"/>
      <c r="EA771" s="3"/>
      <c r="EB771" s="3"/>
      <c r="EC771" s="3"/>
      <c r="ED771" s="3"/>
      <c r="EE771" s="3"/>
    </row>
    <row r="772" spans="1:135"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c r="CV772" s="3"/>
      <c r="CW772" s="3"/>
      <c r="CX772" s="3"/>
      <c r="CY772" s="3"/>
      <c r="CZ772" s="3"/>
      <c r="DA772" s="3"/>
      <c r="DB772" s="3"/>
      <c r="DC772" s="3"/>
      <c r="DD772" s="3"/>
      <c r="DE772" s="3"/>
      <c r="DF772" s="3"/>
      <c r="DG772" s="3"/>
      <c r="DH772" s="3"/>
      <c r="DI772" s="3"/>
      <c r="DJ772" s="3"/>
      <c r="DK772" s="3"/>
      <c r="DL772" s="3"/>
      <c r="DM772" s="3"/>
      <c r="DN772" s="3"/>
      <c r="DO772" s="3"/>
      <c r="DP772" s="3"/>
      <c r="DQ772" s="3"/>
      <c r="DR772" s="3"/>
      <c r="DS772" s="3"/>
      <c r="DT772" s="3"/>
      <c r="DU772" s="3"/>
      <c r="DV772" s="3"/>
      <c r="DW772" s="3"/>
      <c r="DX772" s="3"/>
      <c r="DY772" s="3"/>
      <c r="DZ772" s="3"/>
      <c r="EA772" s="3"/>
      <c r="EB772" s="3"/>
      <c r="EC772" s="3"/>
      <c r="ED772" s="3"/>
      <c r="EE772" s="3"/>
    </row>
    <row r="773" spans="1:135"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c r="CV773" s="3"/>
      <c r="CW773" s="3"/>
      <c r="CX773" s="3"/>
      <c r="CY773" s="3"/>
      <c r="CZ773" s="3"/>
      <c r="DA773" s="3"/>
      <c r="DB773" s="3"/>
      <c r="DC773" s="3"/>
      <c r="DD773" s="3"/>
      <c r="DE773" s="3"/>
      <c r="DF773" s="3"/>
      <c r="DG773" s="3"/>
      <c r="DH773" s="3"/>
      <c r="DI773" s="3"/>
      <c r="DJ773" s="3"/>
      <c r="DK773" s="3"/>
      <c r="DL773" s="3"/>
      <c r="DM773" s="3"/>
      <c r="DN773" s="3"/>
      <c r="DO773" s="3"/>
      <c r="DP773" s="3"/>
      <c r="DQ773" s="3"/>
      <c r="DR773" s="3"/>
      <c r="DS773" s="3"/>
      <c r="DT773" s="3"/>
      <c r="DU773" s="3"/>
      <c r="DV773" s="3"/>
      <c r="DW773" s="3"/>
      <c r="DX773" s="3"/>
      <c r="DY773" s="3"/>
      <c r="DZ773" s="3"/>
      <c r="EA773" s="3"/>
      <c r="EB773" s="3"/>
      <c r="EC773" s="3"/>
      <c r="ED773" s="3"/>
      <c r="EE773" s="3"/>
    </row>
    <row r="774" spans="1:135"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c r="CV774" s="3"/>
      <c r="CW774" s="3"/>
      <c r="CX774" s="3"/>
      <c r="CY774" s="3"/>
      <c r="CZ774" s="3"/>
      <c r="DA774" s="3"/>
      <c r="DB774" s="3"/>
      <c r="DC774" s="3"/>
      <c r="DD774" s="3"/>
      <c r="DE774" s="3"/>
      <c r="DF774" s="3"/>
      <c r="DG774" s="3"/>
      <c r="DH774" s="3"/>
      <c r="DI774" s="3"/>
      <c r="DJ774" s="3"/>
      <c r="DK774" s="3"/>
      <c r="DL774" s="3"/>
      <c r="DM774" s="3"/>
      <c r="DN774" s="3"/>
      <c r="DO774" s="3"/>
      <c r="DP774" s="3"/>
      <c r="DQ774" s="3"/>
      <c r="DR774" s="3"/>
      <c r="DS774" s="3"/>
      <c r="DT774" s="3"/>
      <c r="DU774" s="3"/>
      <c r="DV774" s="3"/>
      <c r="DW774" s="3"/>
      <c r="DX774" s="3"/>
      <c r="DY774" s="3"/>
      <c r="DZ774" s="3"/>
      <c r="EA774" s="3"/>
      <c r="EB774" s="3"/>
      <c r="EC774" s="3"/>
      <c r="ED774" s="3"/>
      <c r="EE774" s="3"/>
    </row>
    <row r="775" spans="1:135"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c r="CV775" s="3"/>
      <c r="CW775" s="3"/>
      <c r="CX775" s="3"/>
      <c r="CY775" s="3"/>
      <c r="CZ775" s="3"/>
      <c r="DA775" s="3"/>
      <c r="DB775" s="3"/>
      <c r="DC775" s="3"/>
      <c r="DD775" s="3"/>
      <c r="DE775" s="3"/>
      <c r="DF775" s="3"/>
      <c r="DG775" s="3"/>
      <c r="DH775" s="3"/>
      <c r="DI775" s="3"/>
      <c r="DJ775" s="3"/>
      <c r="DK775" s="3"/>
      <c r="DL775" s="3"/>
      <c r="DM775" s="3"/>
      <c r="DN775" s="3"/>
      <c r="DO775" s="3"/>
      <c r="DP775" s="3"/>
      <c r="DQ775" s="3"/>
      <c r="DR775" s="3"/>
      <c r="DS775" s="3"/>
      <c r="DT775" s="3"/>
      <c r="DU775" s="3"/>
      <c r="DV775" s="3"/>
      <c r="DW775" s="3"/>
      <c r="DX775" s="3"/>
      <c r="DY775" s="3"/>
      <c r="DZ775" s="3"/>
      <c r="EA775" s="3"/>
      <c r="EB775" s="3"/>
      <c r="EC775" s="3"/>
      <c r="ED775" s="3"/>
      <c r="EE775" s="3"/>
    </row>
    <row r="776" spans="1:135"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G776" s="3"/>
      <c r="DH776" s="3"/>
      <c r="DI776" s="3"/>
      <c r="DJ776" s="3"/>
      <c r="DK776" s="3"/>
      <c r="DL776" s="3"/>
      <c r="DM776" s="3"/>
      <c r="DN776" s="3"/>
      <c r="DO776" s="3"/>
      <c r="DP776" s="3"/>
      <c r="DQ776" s="3"/>
      <c r="DR776" s="3"/>
      <c r="DS776" s="3"/>
      <c r="DT776" s="3"/>
      <c r="DU776" s="3"/>
      <c r="DV776" s="3"/>
      <c r="DW776" s="3"/>
      <c r="DX776" s="3"/>
      <c r="DY776" s="3"/>
      <c r="DZ776" s="3"/>
      <c r="EA776" s="3"/>
      <c r="EB776" s="3"/>
      <c r="EC776" s="3"/>
      <c r="ED776" s="3"/>
      <c r="EE776" s="3"/>
    </row>
    <row r="777" spans="1:135"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c r="DG777" s="3"/>
      <c r="DH777" s="3"/>
      <c r="DI777" s="3"/>
      <c r="DJ777" s="3"/>
      <c r="DK777" s="3"/>
      <c r="DL777" s="3"/>
      <c r="DM777" s="3"/>
      <c r="DN777" s="3"/>
      <c r="DO777" s="3"/>
      <c r="DP777" s="3"/>
      <c r="DQ777" s="3"/>
      <c r="DR777" s="3"/>
      <c r="DS777" s="3"/>
      <c r="DT777" s="3"/>
      <c r="DU777" s="3"/>
      <c r="DV777" s="3"/>
      <c r="DW777" s="3"/>
      <c r="DX777" s="3"/>
      <c r="DY777" s="3"/>
      <c r="DZ777" s="3"/>
      <c r="EA777" s="3"/>
      <c r="EB777" s="3"/>
      <c r="EC777" s="3"/>
      <c r="ED777" s="3"/>
      <c r="EE777" s="3"/>
    </row>
    <row r="778" spans="1:135"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c r="DG778" s="3"/>
      <c r="DH778" s="3"/>
      <c r="DI778" s="3"/>
      <c r="DJ778" s="3"/>
      <c r="DK778" s="3"/>
      <c r="DL778" s="3"/>
      <c r="DM778" s="3"/>
      <c r="DN778" s="3"/>
      <c r="DO778" s="3"/>
      <c r="DP778" s="3"/>
      <c r="DQ778" s="3"/>
      <c r="DR778" s="3"/>
      <c r="DS778" s="3"/>
      <c r="DT778" s="3"/>
      <c r="DU778" s="3"/>
      <c r="DV778" s="3"/>
      <c r="DW778" s="3"/>
      <c r="DX778" s="3"/>
      <c r="DY778" s="3"/>
      <c r="DZ778" s="3"/>
      <c r="EA778" s="3"/>
      <c r="EB778" s="3"/>
      <c r="EC778" s="3"/>
      <c r="ED778" s="3"/>
      <c r="EE778" s="3"/>
    </row>
    <row r="779" spans="1:135"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c r="DG779" s="3"/>
      <c r="DH779" s="3"/>
      <c r="DI779" s="3"/>
      <c r="DJ779" s="3"/>
      <c r="DK779" s="3"/>
      <c r="DL779" s="3"/>
      <c r="DM779" s="3"/>
      <c r="DN779" s="3"/>
      <c r="DO779" s="3"/>
      <c r="DP779" s="3"/>
      <c r="DQ779" s="3"/>
      <c r="DR779" s="3"/>
      <c r="DS779" s="3"/>
      <c r="DT779" s="3"/>
      <c r="DU779" s="3"/>
      <c r="DV779" s="3"/>
      <c r="DW779" s="3"/>
      <c r="DX779" s="3"/>
      <c r="DY779" s="3"/>
      <c r="DZ779" s="3"/>
      <c r="EA779" s="3"/>
      <c r="EB779" s="3"/>
      <c r="EC779" s="3"/>
      <c r="ED779" s="3"/>
      <c r="EE779" s="3"/>
    </row>
    <row r="780" spans="1:135"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3"/>
      <c r="DU780" s="3"/>
      <c r="DV780" s="3"/>
      <c r="DW780" s="3"/>
      <c r="DX780" s="3"/>
      <c r="DY780" s="3"/>
      <c r="DZ780" s="3"/>
      <c r="EA780" s="3"/>
      <c r="EB780" s="3"/>
      <c r="EC780" s="3"/>
      <c r="ED780" s="3"/>
      <c r="EE780" s="3"/>
    </row>
    <row r="781" spans="1:135"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c r="CV781" s="3"/>
      <c r="CW781" s="3"/>
      <c r="CX781" s="3"/>
      <c r="CY781" s="3"/>
      <c r="CZ781" s="3"/>
      <c r="DA781" s="3"/>
      <c r="DB781" s="3"/>
      <c r="DC781" s="3"/>
      <c r="DD781" s="3"/>
      <c r="DE781" s="3"/>
      <c r="DF781" s="3"/>
      <c r="DG781" s="3"/>
      <c r="DH781" s="3"/>
      <c r="DI781" s="3"/>
      <c r="DJ781" s="3"/>
      <c r="DK781" s="3"/>
      <c r="DL781" s="3"/>
      <c r="DM781" s="3"/>
      <c r="DN781" s="3"/>
      <c r="DO781" s="3"/>
      <c r="DP781" s="3"/>
      <c r="DQ781" s="3"/>
      <c r="DR781" s="3"/>
      <c r="DS781" s="3"/>
      <c r="DT781" s="3"/>
      <c r="DU781" s="3"/>
      <c r="DV781" s="3"/>
      <c r="DW781" s="3"/>
      <c r="DX781" s="3"/>
      <c r="DY781" s="3"/>
      <c r="DZ781" s="3"/>
      <c r="EA781" s="3"/>
      <c r="EB781" s="3"/>
      <c r="EC781" s="3"/>
      <c r="ED781" s="3"/>
      <c r="EE781" s="3"/>
    </row>
    <row r="782" spans="1:135"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c r="CV782" s="3"/>
      <c r="CW782" s="3"/>
      <c r="CX782" s="3"/>
      <c r="CY782" s="3"/>
      <c r="CZ782" s="3"/>
      <c r="DA782" s="3"/>
      <c r="DB782" s="3"/>
      <c r="DC782" s="3"/>
      <c r="DD782" s="3"/>
      <c r="DE782" s="3"/>
      <c r="DF782" s="3"/>
      <c r="DG782" s="3"/>
      <c r="DH782" s="3"/>
      <c r="DI782" s="3"/>
      <c r="DJ782" s="3"/>
      <c r="DK782" s="3"/>
      <c r="DL782" s="3"/>
      <c r="DM782" s="3"/>
      <c r="DN782" s="3"/>
      <c r="DO782" s="3"/>
      <c r="DP782" s="3"/>
      <c r="DQ782" s="3"/>
      <c r="DR782" s="3"/>
      <c r="DS782" s="3"/>
      <c r="DT782" s="3"/>
      <c r="DU782" s="3"/>
      <c r="DV782" s="3"/>
      <c r="DW782" s="3"/>
      <c r="DX782" s="3"/>
      <c r="DY782" s="3"/>
      <c r="DZ782" s="3"/>
      <c r="EA782" s="3"/>
      <c r="EB782" s="3"/>
      <c r="EC782" s="3"/>
      <c r="ED782" s="3"/>
      <c r="EE782" s="3"/>
    </row>
    <row r="783" spans="1:135"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c r="CV783" s="3"/>
      <c r="CW783" s="3"/>
      <c r="CX783" s="3"/>
      <c r="CY783" s="3"/>
      <c r="CZ783" s="3"/>
      <c r="DA783" s="3"/>
      <c r="DB783" s="3"/>
      <c r="DC783" s="3"/>
      <c r="DD783" s="3"/>
      <c r="DE783" s="3"/>
      <c r="DF783" s="3"/>
      <c r="DG783" s="3"/>
      <c r="DH783" s="3"/>
      <c r="DI783" s="3"/>
      <c r="DJ783" s="3"/>
      <c r="DK783" s="3"/>
      <c r="DL783" s="3"/>
      <c r="DM783" s="3"/>
      <c r="DN783" s="3"/>
      <c r="DO783" s="3"/>
      <c r="DP783" s="3"/>
      <c r="DQ783" s="3"/>
      <c r="DR783" s="3"/>
      <c r="DS783" s="3"/>
      <c r="DT783" s="3"/>
      <c r="DU783" s="3"/>
      <c r="DV783" s="3"/>
      <c r="DW783" s="3"/>
      <c r="DX783" s="3"/>
      <c r="DY783" s="3"/>
      <c r="DZ783" s="3"/>
      <c r="EA783" s="3"/>
      <c r="EB783" s="3"/>
      <c r="EC783" s="3"/>
      <c r="ED783" s="3"/>
      <c r="EE783" s="3"/>
    </row>
    <row r="784" spans="1:135"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c r="CV784" s="3"/>
      <c r="CW784" s="3"/>
      <c r="CX784" s="3"/>
      <c r="CY784" s="3"/>
      <c r="CZ784" s="3"/>
      <c r="DA784" s="3"/>
      <c r="DB784" s="3"/>
      <c r="DC784" s="3"/>
      <c r="DD784" s="3"/>
      <c r="DE784" s="3"/>
      <c r="DF784" s="3"/>
      <c r="DG784" s="3"/>
      <c r="DH784" s="3"/>
      <c r="DI784" s="3"/>
      <c r="DJ784" s="3"/>
      <c r="DK784" s="3"/>
      <c r="DL784" s="3"/>
      <c r="DM784" s="3"/>
      <c r="DN784" s="3"/>
      <c r="DO784" s="3"/>
      <c r="DP784" s="3"/>
      <c r="DQ784" s="3"/>
      <c r="DR784" s="3"/>
      <c r="DS784" s="3"/>
      <c r="DT784" s="3"/>
      <c r="DU784" s="3"/>
      <c r="DV784" s="3"/>
      <c r="DW784" s="3"/>
      <c r="DX784" s="3"/>
      <c r="DY784" s="3"/>
      <c r="DZ784" s="3"/>
      <c r="EA784" s="3"/>
      <c r="EB784" s="3"/>
      <c r="EC784" s="3"/>
      <c r="ED784" s="3"/>
      <c r="EE784" s="3"/>
    </row>
    <row r="785" spans="1:135"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c r="CV785" s="3"/>
      <c r="CW785" s="3"/>
      <c r="CX785" s="3"/>
      <c r="CY785" s="3"/>
      <c r="CZ785" s="3"/>
      <c r="DA785" s="3"/>
      <c r="DB785" s="3"/>
      <c r="DC785" s="3"/>
      <c r="DD785" s="3"/>
      <c r="DE785" s="3"/>
      <c r="DF785" s="3"/>
      <c r="DG785" s="3"/>
      <c r="DH785" s="3"/>
      <c r="DI785" s="3"/>
      <c r="DJ785" s="3"/>
      <c r="DK785" s="3"/>
      <c r="DL785" s="3"/>
      <c r="DM785" s="3"/>
      <c r="DN785" s="3"/>
      <c r="DO785" s="3"/>
      <c r="DP785" s="3"/>
      <c r="DQ785" s="3"/>
      <c r="DR785" s="3"/>
      <c r="DS785" s="3"/>
      <c r="DT785" s="3"/>
      <c r="DU785" s="3"/>
      <c r="DV785" s="3"/>
      <c r="DW785" s="3"/>
      <c r="DX785" s="3"/>
      <c r="DY785" s="3"/>
      <c r="DZ785" s="3"/>
      <c r="EA785" s="3"/>
      <c r="EB785" s="3"/>
      <c r="EC785" s="3"/>
      <c r="ED785" s="3"/>
      <c r="EE785" s="3"/>
    </row>
    <row r="786" spans="1:135"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c r="CV786" s="3"/>
      <c r="CW786" s="3"/>
      <c r="CX786" s="3"/>
      <c r="CY786" s="3"/>
      <c r="CZ786" s="3"/>
      <c r="DA786" s="3"/>
      <c r="DB786" s="3"/>
      <c r="DC786" s="3"/>
      <c r="DD786" s="3"/>
      <c r="DE786" s="3"/>
      <c r="DF786" s="3"/>
      <c r="DG786" s="3"/>
      <c r="DH786" s="3"/>
      <c r="DI786" s="3"/>
      <c r="DJ786" s="3"/>
      <c r="DK786" s="3"/>
      <c r="DL786" s="3"/>
      <c r="DM786" s="3"/>
      <c r="DN786" s="3"/>
      <c r="DO786" s="3"/>
      <c r="DP786" s="3"/>
      <c r="DQ786" s="3"/>
      <c r="DR786" s="3"/>
      <c r="DS786" s="3"/>
      <c r="DT786" s="3"/>
      <c r="DU786" s="3"/>
      <c r="DV786" s="3"/>
      <c r="DW786" s="3"/>
      <c r="DX786" s="3"/>
      <c r="DY786" s="3"/>
      <c r="DZ786" s="3"/>
      <c r="EA786" s="3"/>
      <c r="EB786" s="3"/>
      <c r="EC786" s="3"/>
      <c r="ED786" s="3"/>
      <c r="EE786" s="3"/>
    </row>
    <row r="787" spans="1:135"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c r="DG787" s="3"/>
      <c r="DH787" s="3"/>
      <c r="DI787" s="3"/>
      <c r="DJ787" s="3"/>
      <c r="DK787" s="3"/>
      <c r="DL787" s="3"/>
      <c r="DM787" s="3"/>
      <c r="DN787" s="3"/>
      <c r="DO787" s="3"/>
      <c r="DP787" s="3"/>
      <c r="DQ787" s="3"/>
      <c r="DR787" s="3"/>
      <c r="DS787" s="3"/>
      <c r="DT787" s="3"/>
      <c r="DU787" s="3"/>
      <c r="DV787" s="3"/>
      <c r="DW787" s="3"/>
      <c r="DX787" s="3"/>
      <c r="DY787" s="3"/>
      <c r="DZ787" s="3"/>
      <c r="EA787" s="3"/>
      <c r="EB787" s="3"/>
      <c r="EC787" s="3"/>
      <c r="ED787" s="3"/>
      <c r="EE787" s="3"/>
    </row>
    <row r="788" spans="1:135"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c r="DG788" s="3"/>
      <c r="DH788" s="3"/>
      <c r="DI788" s="3"/>
      <c r="DJ788" s="3"/>
      <c r="DK788" s="3"/>
      <c r="DL788" s="3"/>
      <c r="DM788" s="3"/>
      <c r="DN788" s="3"/>
      <c r="DO788" s="3"/>
      <c r="DP788" s="3"/>
      <c r="DQ788" s="3"/>
      <c r="DR788" s="3"/>
      <c r="DS788" s="3"/>
      <c r="DT788" s="3"/>
      <c r="DU788" s="3"/>
      <c r="DV788" s="3"/>
      <c r="DW788" s="3"/>
      <c r="DX788" s="3"/>
      <c r="DY788" s="3"/>
      <c r="DZ788" s="3"/>
      <c r="EA788" s="3"/>
      <c r="EB788" s="3"/>
      <c r="EC788" s="3"/>
      <c r="ED788" s="3"/>
      <c r="EE788" s="3"/>
    </row>
    <row r="789" spans="1:135"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c r="DG789" s="3"/>
      <c r="DH789" s="3"/>
      <c r="DI789" s="3"/>
      <c r="DJ789" s="3"/>
      <c r="DK789" s="3"/>
      <c r="DL789" s="3"/>
      <c r="DM789" s="3"/>
      <c r="DN789" s="3"/>
      <c r="DO789" s="3"/>
      <c r="DP789" s="3"/>
      <c r="DQ789" s="3"/>
      <c r="DR789" s="3"/>
      <c r="DS789" s="3"/>
      <c r="DT789" s="3"/>
      <c r="DU789" s="3"/>
      <c r="DV789" s="3"/>
      <c r="DW789" s="3"/>
      <c r="DX789" s="3"/>
      <c r="DY789" s="3"/>
      <c r="DZ789" s="3"/>
      <c r="EA789" s="3"/>
      <c r="EB789" s="3"/>
      <c r="EC789" s="3"/>
      <c r="ED789" s="3"/>
      <c r="EE789" s="3"/>
    </row>
    <row r="790" spans="1:135"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c r="DG790" s="3"/>
      <c r="DH790" s="3"/>
      <c r="DI790" s="3"/>
      <c r="DJ790" s="3"/>
      <c r="DK790" s="3"/>
      <c r="DL790" s="3"/>
      <c r="DM790" s="3"/>
      <c r="DN790" s="3"/>
      <c r="DO790" s="3"/>
      <c r="DP790" s="3"/>
      <c r="DQ790" s="3"/>
      <c r="DR790" s="3"/>
      <c r="DS790" s="3"/>
      <c r="DT790" s="3"/>
      <c r="DU790" s="3"/>
      <c r="DV790" s="3"/>
      <c r="DW790" s="3"/>
      <c r="DX790" s="3"/>
      <c r="DY790" s="3"/>
      <c r="DZ790" s="3"/>
      <c r="EA790" s="3"/>
      <c r="EB790" s="3"/>
      <c r="EC790" s="3"/>
      <c r="ED790" s="3"/>
      <c r="EE790" s="3"/>
    </row>
    <row r="791" spans="1:135"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c r="DG791" s="3"/>
      <c r="DH791" s="3"/>
      <c r="DI791" s="3"/>
      <c r="DJ791" s="3"/>
      <c r="DK791" s="3"/>
      <c r="DL791" s="3"/>
      <c r="DM791" s="3"/>
      <c r="DN791" s="3"/>
      <c r="DO791" s="3"/>
      <c r="DP791" s="3"/>
      <c r="DQ791" s="3"/>
      <c r="DR791" s="3"/>
      <c r="DS791" s="3"/>
      <c r="DT791" s="3"/>
      <c r="DU791" s="3"/>
      <c r="DV791" s="3"/>
      <c r="DW791" s="3"/>
      <c r="DX791" s="3"/>
      <c r="DY791" s="3"/>
      <c r="DZ791" s="3"/>
      <c r="EA791" s="3"/>
      <c r="EB791" s="3"/>
      <c r="EC791" s="3"/>
      <c r="ED791" s="3"/>
      <c r="EE791" s="3"/>
    </row>
    <row r="792" spans="1:135"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c r="DG792" s="3"/>
      <c r="DH792" s="3"/>
      <c r="DI792" s="3"/>
      <c r="DJ792" s="3"/>
      <c r="DK792" s="3"/>
      <c r="DL792" s="3"/>
      <c r="DM792" s="3"/>
      <c r="DN792" s="3"/>
      <c r="DO792" s="3"/>
      <c r="DP792" s="3"/>
      <c r="DQ792" s="3"/>
      <c r="DR792" s="3"/>
      <c r="DS792" s="3"/>
      <c r="DT792" s="3"/>
      <c r="DU792" s="3"/>
      <c r="DV792" s="3"/>
      <c r="DW792" s="3"/>
      <c r="DX792" s="3"/>
      <c r="DY792" s="3"/>
      <c r="DZ792" s="3"/>
      <c r="EA792" s="3"/>
      <c r="EB792" s="3"/>
      <c r="EC792" s="3"/>
      <c r="ED792" s="3"/>
      <c r="EE792" s="3"/>
    </row>
    <row r="793" spans="1:135"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c r="DG793" s="3"/>
      <c r="DH793" s="3"/>
      <c r="DI793" s="3"/>
      <c r="DJ793" s="3"/>
      <c r="DK793" s="3"/>
      <c r="DL793" s="3"/>
      <c r="DM793" s="3"/>
      <c r="DN793" s="3"/>
      <c r="DO793" s="3"/>
      <c r="DP793" s="3"/>
      <c r="DQ793" s="3"/>
      <c r="DR793" s="3"/>
      <c r="DS793" s="3"/>
      <c r="DT793" s="3"/>
      <c r="DU793" s="3"/>
      <c r="DV793" s="3"/>
      <c r="DW793" s="3"/>
      <c r="DX793" s="3"/>
      <c r="DY793" s="3"/>
      <c r="DZ793" s="3"/>
      <c r="EA793" s="3"/>
      <c r="EB793" s="3"/>
      <c r="EC793" s="3"/>
      <c r="ED793" s="3"/>
      <c r="EE793" s="3"/>
    </row>
    <row r="794" spans="1:135"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c r="DV794" s="3"/>
      <c r="DW794" s="3"/>
      <c r="DX794" s="3"/>
      <c r="DY794" s="3"/>
      <c r="DZ794" s="3"/>
      <c r="EA794" s="3"/>
      <c r="EB794" s="3"/>
      <c r="EC794" s="3"/>
      <c r="ED794" s="3"/>
      <c r="EE794" s="3"/>
    </row>
    <row r="795" spans="1:135"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c r="CV795" s="3"/>
      <c r="CW795" s="3"/>
      <c r="CX795" s="3"/>
      <c r="CY795" s="3"/>
      <c r="CZ795" s="3"/>
      <c r="DA795" s="3"/>
      <c r="DB795" s="3"/>
      <c r="DC795" s="3"/>
      <c r="DD795" s="3"/>
      <c r="DE795" s="3"/>
      <c r="DF795" s="3"/>
      <c r="DG795" s="3"/>
      <c r="DH795" s="3"/>
      <c r="DI795" s="3"/>
      <c r="DJ795" s="3"/>
      <c r="DK795" s="3"/>
      <c r="DL795" s="3"/>
      <c r="DM795" s="3"/>
      <c r="DN795" s="3"/>
      <c r="DO795" s="3"/>
      <c r="DP795" s="3"/>
      <c r="DQ795" s="3"/>
      <c r="DR795" s="3"/>
      <c r="DS795" s="3"/>
      <c r="DT795" s="3"/>
      <c r="DU795" s="3"/>
      <c r="DV795" s="3"/>
      <c r="DW795" s="3"/>
      <c r="DX795" s="3"/>
      <c r="DY795" s="3"/>
      <c r="DZ795" s="3"/>
      <c r="EA795" s="3"/>
      <c r="EB795" s="3"/>
      <c r="EC795" s="3"/>
      <c r="ED795" s="3"/>
      <c r="EE795" s="3"/>
    </row>
    <row r="796" spans="1:135"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c r="CV796" s="3"/>
      <c r="CW796" s="3"/>
      <c r="CX796" s="3"/>
      <c r="CY796" s="3"/>
      <c r="CZ796" s="3"/>
      <c r="DA796" s="3"/>
      <c r="DB796" s="3"/>
      <c r="DC796" s="3"/>
      <c r="DD796" s="3"/>
      <c r="DE796" s="3"/>
      <c r="DF796" s="3"/>
      <c r="DG796" s="3"/>
      <c r="DH796" s="3"/>
      <c r="DI796" s="3"/>
      <c r="DJ796" s="3"/>
      <c r="DK796" s="3"/>
      <c r="DL796" s="3"/>
      <c r="DM796" s="3"/>
      <c r="DN796" s="3"/>
      <c r="DO796" s="3"/>
      <c r="DP796" s="3"/>
      <c r="DQ796" s="3"/>
      <c r="DR796" s="3"/>
      <c r="DS796" s="3"/>
      <c r="DT796" s="3"/>
      <c r="DU796" s="3"/>
      <c r="DV796" s="3"/>
      <c r="DW796" s="3"/>
      <c r="DX796" s="3"/>
      <c r="DY796" s="3"/>
      <c r="DZ796" s="3"/>
      <c r="EA796" s="3"/>
      <c r="EB796" s="3"/>
      <c r="EC796" s="3"/>
      <c r="ED796" s="3"/>
      <c r="EE796" s="3"/>
    </row>
    <row r="797" spans="1:135"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c r="CW797" s="3"/>
      <c r="CX797" s="3"/>
      <c r="CY797" s="3"/>
      <c r="CZ797" s="3"/>
      <c r="DA797" s="3"/>
      <c r="DB797" s="3"/>
      <c r="DC797" s="3"/>
      <c r="DD797" s="3"/>
      <c r="DE797" s="3"/>
      <c r="DF797" s="3"/>
      <c r="DG797" s="3"/>
      <c r="DH797" s="3"/>
      <c r="DI797" s="3"/>
      <c r="DJ797" s="3"/>
      <c r="DK797" s="3"/>
      <c r="DL797" s="3"/>
      <c r="DM797" s="3"/>
      <c r="DN797" s="3"/>
      <c r="DO797" s="3"/>
      <c r="DP797" s="3"/>
      <c r="DQ797" s="3"/>
      <c r="DR797" s="3"/>
      <c r="DS797" s="3"/>
      <c r="DT797" s="3"/>
      <c r="DU797" s="3"/>
      <c r="DV797" s="3"/>
      <c r="DW797" s="3"/>
      <c r="DX797" s="3"/>
      <c r="DY797" s="3"/>
      <c r="DZ797" s="3"/>
      <c r="EA797" s="3"/>
      <c r="EB797" s="3"/>
      <c r="EC797" s="3"/>
      <c r="ED797" s="3"/>
      <c r="EE797" s="3"/>
    </row>
    <row r="798" spans="1:135"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c r="CW798" s="3"/>
      <c r="CX798" s="3"/>
      <c r="CY798" s="3"/>
      <c r="CZ798" s="3"/>
      <c r="DA798" s="3"/>
      <c r="DB798" s="3"/>
      <c r="DC798" s="3"/>
      <c r="DD798" s="3"/>
      <c r="DE798" s="3"/>
      <c r="DF798" s="3"/>
      <c r="DG798" s="3"/>
      <c r="DH798" s="3"/>
      <c r="DI798" s="3"/>
      <c r="DJ798" s="3"/>
      <c r="DK798" s="3"/>
      <c r="DL798" s="3"/>
      <c r="DM798" s="3"/>
      <c r="DN798" s="3"/>
      <c r="DO798" s="3"/>
      <c r="DP798" s="3"/>
      <c r="DQ798" s="3"/>
      <c r="DR798" s="3"/>
      <c r="DS798" s="3"/>
      <c r="DT798" s="3"/>
      <c r="DU798" s="3"/>
      <c r="DV798" s="3"/>
      <c r="DW798" s="3"/>
      <c r="DX798" s="3"/>
      <c r="DY798" s="3"/>
      <c r="DZ798" s="3"/>
      <c r="EA798" s="3"/>
      <c r="EB798" s="3"/>
      <c r="EC798" s="3"/>
      <c r="ED798" s="3"/>
      <c r="EE798" s="3"/>
    </row>
    <row r="799" spans="1:135"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c r="CW799" s="3"/>
      <c r="CX799" s="3"/>
      <c r="CY799" s="3"/>
      <c r="CZ799" s="3"/>
      <c r="DA799" s="3"/>
      <c r="DB799" s="3"/>
      <c r="DC799" s="3"/>
      <c r="DD799" s="3"/>
      <c r="DE799" s="3"/>
      <c r="DF799" s="3"/>
      <c r="DG799" s="3"/>
      <c r="DH799" s="3"/>
      <c r="DI799" s="3"/>
      <c r="DJ799" s="3"/>
      <c r="DK799" s="3"/>
      <c r="DL799" s="3"/>
      <c r="DM799" s="3"/>
      <c r="DN799" s="3"/>
      <c r="DO799" s="3"/>
      <c r="DP799" s="3"/>
      <c r="DQ799" s="3"/>
      <c r="DR799" s="3"/>
      <c r="DS799" s="3"/>
      <c r="DT799" s="3"/>
      <c r="DU799" s="3"/>
      <c r="DV799" s="3"/>
      <c r="DW799" s="3"/>
      <c r="DX799" s="3"/>
      <c r="DY799" s="3"/>
      <c r="DZ799" s="3"/>
      <c r="EA799" s="3"/>
      <c r="EB799" s="3"/>
      <c r="EC799" s="3"/>
      <c r="ED799" s="3"/>
      <c r="EE799" s="3"/>
    </row>
    <row r="800" spans="1:135"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c r="CW800" s="3"/>
      <c r="CX800" s="3"/>
      <c r="CY800" s="3"/>
      <c r="CZ800" s="3"/>
      <c r="DA800" s="3"/>
      <c r="DB800" s="3"/>
      <c r="DC800" s="3"/>
      <c r="DD800" s="3"/>
      <c r="DE800" s="3"/>
      <c r="DF800" s="3"/>
      <c r="DG800" s="3"/>
      <c r="DH800" s="3"/>
      <c r="DI800" s="3"/>
      <c r="DJ800" s="3"/>
      <c r="DK800" s="3"/>
      <c r="DL800" s="3"/>
      <c r="DM800" s="3"/>
      <c r="DN800" s="3"/>
      <c r="DO800" s="3"/>
      <c r="DP800" s="3"/>
      <c r="DQ800" s="3"/>
      <c r="DR800" s="3"/>
      <c r="DS800" s="3"/>
      <c r="DT800" s="3"/>
      <c r="DU800" s="3"/>
      <c r="DV800" s="3"/>
      <c r="DW800" s="3"/>
      <c r="DX800" s="3"/>
      <c r="DY800" s="3"/>
      <c r="DZ800" s="3"/>
      <c r="EA800" s="3"/>
      <c r="EB800" s="3"/>
      <c r="EC800" s="3"/>
      <c r="ED800" s="3"/>
      <c r="EE800" s="3"/>
    </row>
    <row r="801" spans="1:135"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c r="CW801" s="3"/>
      <c r="CX801" s="3"/>
      <c r="CY801" s="3"/>
      <c r="CZ801" s="3"/>
      <c r="DA801" s="3"/>
      <c r="DB801" s="3"/>
      <c r="DC801" s="3"/>
      <c r="DD801" s="3"/>
      <c r="DE801" s="3"/>
      <c r="DF801" s="3"/>
      <c r="DG801" s="3"/>
      <c r="DH801" s="3"/>
      <c r="DI801" s="3"/>
      <c r="DJ801" s="3"/>
      <c r="DK801" s="3"/>
      <c r="DL801" s="3"/>
      <c r="DM801" s="3"/>
      <c r="DN801" s="3"/>
      <c r="DO801" s="3"/>
      <c r="DP801" s="3"/>
      <c r="DQ801" s="3"/>
      <c r="DR801" s="3"/>
      <c r="DS801" s="3"/>
      <c r="DT801" s="3"/>
      <c r="DU801" s="3"/>
      <c r="DV801" s="3"/>
      <c r="DW801" s="3"/>
      <c r="DX801" s="3"/>
      <c r="DY801" s="3"/>
      <c r="DZ801" s="3"/>
      <c r="EA801" s="3"/>
      <c r="EB801" s="3"/>
      <c r="EC801" s="3"/>
      <c r="ED801" s="3"/>
      <c r="EE801" s="3"/>
    </row>
    <row r="802" spans="1:135"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c r="CW802" s="3"/>
      <c r="CX802" s="3"/>
      <c r="CY802" s="3"/>
      <c r="CZ802" s="3"/>
      <c r="DA802" s="3"/>
      <c r="DB802" s="3"/>
      <c r="DC802" s="3"/>
      <c r="DD802" s="3"/>
      <c r="DE802" s="3"/>
      <c r="DF802" s="3"/>
      <c r="DG802" s="3"/>
      <c r="DH802" s="3"/>
      <c r="DI802" s="3"/>
      <c r="DJ802" s="3"/>
      <c r="DK802" s="3"/>
      <c r="DL802" s="3"/>
      <c r="DM802" s="3"/>
      <c r="DN802" s="3"/>
      <c r="DO802" s="3"/>
      <c r="DP802" s="3"/>
      <c r="DQ802" s="3"/>
      <c r="DR802" s="3"/>
      <c r="DS802" s="3"/>
      <c r="DT802" s="3"/>
      <c r="DU802" s="3"/>
      <c r="DV802" s="3"/>
      <c r="DW802" s="3"/>
      <c r="DX802" s="3"/>
      <c r="DY802" s="3"/>
      <c r="DZ802" s="3"/>
      <c r="EA802" s="3"/>
      <c r="EB802" s="3"/>
      <c r="EC802" s="3"/>
      <c r="ED802" s="3"/>
      <c r="EE802" s="3"/>
    </row>
    <row r="803" spans="1:135"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c r="CW803" s="3"/>
      <c r="CX803" s="3"/>
      <c r="CY803" s="3"/>
      <c r="CZ803" s="3"/>
      <c r="DA803" s="3"/>
      <c r="DB803" s="3"/>
      <c r="DC803" s="3"/>
      <c r="DD803" s="3"/>
      <c r="DE803" s="3"/>
      <c r="DF803" s="3"/>
      <c r="DG803" s="3"/>
      <c r="DH803" s="3"/>
      <c r="DI803" s="3"/>
      <c r="DJ803" s="3"/>
      <c r="DK803" s="3"/>
      <c r="DL803" s="3"/>
      <c r="DM803" s="3"/>
      <c r="DN803" s="3"/>
      <c r="DO803" s="3"/>
      <c r="DP803" s="3"/>
      <c r="DQ803" s="3"/>
      <c r="DR803" s="3"/>
      <c r="DS803" s="3"/>
      <c r="DT803" s="3"/>
      <c r="DU803" s="3"/>
      <c r="DV803" s="3"/>
      <c r="DW803" s="3"/>
      <c r="DX803" s="3"/>
      <c r="DY803" s="3"/>
      <c r="DZ803" s="3"/>
      <c r="EA803" s="3"/>
      <c r="EB803" s="3"/>
      <c r="EC803" s="3"/>
      <c r="ED803" s="3"/>
      <c r="EE803" s="3"/>
    </row>
    <row r="804" spans="1:135"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c r="CV804" s="3"/>
      <c r="CW804" s="3"/>
      <c r="CX804" s="3"/>
      <c r="CY804" s="3"/>
      <c r="CZ804" s="3"/>
      <c r="DA804" s="3"/>
      <c r="DB804" s="3"/>
      <c r="DC804" s="3"/>
      <c r="DD804" s="3"/>
      <c r="DE804" s="3"/>
      <c r="DF804" s="3"/>
      <c r="DG804" s="3"/>
      <c r="DH804" s="3"/>
      <c r="DI804" s="3"/>
      <c r="DJ804" s="3"/>
      <c r="DK804" s="3"/>
      <c r="DL804" s="3"/>
      <c r="DM804" s="3"/>
      <c r="DN804" s="3"/>
      <c r="DO804" s="3"/>
      <c r="DP804" s="3"/>
      <c r="DQ804" s="3"/>
      <c r="DR804" s="3"/>
      <c r="DS804" s="3"/>
      <c r="DT804" s="3"/>
      <c r="DU804" s="3"/>
      <c r="DV804" s="3"/>
      <c r="DW804" s="3"/>
      <c r="DX804" s="3"/>
      <c r="DY804" s="3"/>
      <c r="DZ804" s="3"/>
      <c r="EA804" s="3"/>
      <c r="EB804" s="3"/>
      <c r="EC804" s="3"/>
      <c r="ED804" s="3"/>
      <c r="EE804" s="3"/>
    </row>
    <row r="805" spans="1:135"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c r="CW805" s="3"/>
      <c r="CX805" s="3"/>
      <c r="CY805" s="3"/>
      <c r="CZ805" s="3"/>
      <c r="DA805" s="3"/>
      <c r="DB805" s="3"/>
      <c r="DC805" s="3"/>
      <c r="DD805" s="3"/>
      <c r="DE805" s="3"/>
      <c r="DF805" s="3"/>
      <c r="DG805" s="3"/>
      <c r="DH805" s="3"/>
      <c r="DI805" s="3"/>
      <c r="DJ805" s="3"/>
      <c r="DK805" s="3"/>
      <c r="DL805" s="3"/>
      <c r="DM805" s="3"/>
      <c r="DN805" s="3"/>
      <c r="DO805" s="3"/>
      <c r="DP805" s="3"/>
      <c r="DQ805" s="3"/>
      <c r="DR805" s="3"/>
      <c r="DS805" s="3"/>
      <c r="DT805" s="3"/>
      <c r="DU805" s="3"/>
      <c r="DV805" s="3"/>
      <c r="DW805" s="3"/>
      <c r="DX805" s="3"/>
      <c r="DY805" s="3"/>
      <c r="DZ805" s="3"/>
      <c r="EA805" s="3"/>
      <c r="EB805" s="3"/>
      <c r="EC805" s="3"/>
      <c r="ED805" s="3"/>
      <c r="EE805" s="3"/>
    </row>
    <row r="806" spans="1:135"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c r="CV806" s="3"/>
      <c r="CW806" s="3"/>
      <c r="CX806" s="3"/>
      <c r="CY806" s="3"/>
      <c r="CZ806" s="3"/>
      <c r="DA806" s="3"/>
      <c r="DB806" s="3"/>
      <c r="DC806" s="3"/>
      <c r="DD806" s="3"/>
      <c r="DE806" s="3"/>
      <c r="DF806" s="3"/>
      <c r="DG806" s="3"/>
      <c r="DH806" s="3"/>
      <c r="DI806" s="3"/>
      <c r="DJ806" s="3"/>
      <c r="DK806" s="3"/>
      <c r="DL806" s="3"/>
      <c r="DM806" s="3"/>
      <c r="DN806" s="3"/>
      <c r="DO806" s="3"/>
      <c r="DP806" s="3"/>
      <c r="DQ806" s="3"/>
      <c r="DR806" s="3"/>
      <c r="DS806" s="3"/>
      <c r="DT806" s="3"/>
      <c r="DU806" s="3"/>
      <c r="DV806" s="3"/>
      <c r="DW806" s="3"/>
      <c r="DX806" s="3"/>
      <c r="DY806" s="3"/>
      <c r="DZ806" s="3"/>
      <c r="EA806" s="3"/>
      <c r="EB806" s="3"/>
      <c r="EC806" s="3"/>
      <c r="ED806" s="3"/>
      <c r="EE806" s="3"/>
    </row>
    <row r="807" spans="1:135"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c r="CV807" s="3"/>
      <c r="CW807" s="3"/>
      <c r="CX807" s="3"/>
      <c r="CY807" s="3"/>
      <c r="CZ807" s="3"/>
      <c r="DA807" s="3"/>
      <c r="DB807" s="3"/>
      <c r="DC807" s="3"/>
      <c r="DD807" s="3"/>
      <c r="DE807" s="3"/>
      <c r="DF807" s="3"/>
      <c r="DG807" s="3"/>
      <c r="DH807" s="3"/>
      <c r="DI807" s="3"/>
      <c r="DJ807" s="3"/>
      <c r="DK807" s="3"/>
      <c r="DL807" s="3"/>
      <c r="DM807" s="3"/>
      <c r="DN807" s="3"/>
      <c r="DO807" s="3"/>
      <c r="DP807" s="3"/>
      <c r="DQ807" s="3"/>
      <c r="DR807" s="3"/>
      <c r="DS807" s="3"/>
      <c r="DT807" s="3"/>
      <c r="DU807" s="3"/>
      <c r="DV807" s="3"/>
      <c r="DW807" s="3"/>
      <c r="DX807" s="3"/>
      <c r="DY807" s="3"/>
      <c r="DZ807" s="3"/>
      <c r="EA807" s="3"/>
      <c r="EB807" s="3"/>
      <c r="EC807" s="3"/>
      <c r="ED807" s="3"/>
      <c r="EE807" s="3"/>
    </row>
    <row r="808" spans="1:135"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c r="CV808" s="3"/>
      <c r="CW808" s="3"/>
      <c r="CX808" s="3"/>
      <c r="CY808" s="3"/>
      <c r="CZ808" s="3"/>
      <c r="DA808" s="3"/>
      <c r="DB808" s="3"/>
      <c r="DC808" s="3"/>
      <c r="DD808" s="3"/>
      <c r="DE808" s="3"/>
      <c r="DF808" s="3"/>
      <c r="DG808" s="3"/>
      <c r="DH808" s="3"/>
      <c r="DI808" s="3"/>
      <c r="DJ808" s="3"/>
      <c r="DK808" s="3"/>
      <c r="DL808" s="3"/>
      <c r="DM808" s="3"/>
      <c r="DN808" s="3"/>
      <c r="DO808" s="3"/>
      <c r="DP808" s="3"/>
      <c r="DQ808" s="3"/>
      <c r="DR808" s="3"/>
      <c r="DS808" s="3"/>
      <c r="DT808" s="3"/>
      <c r="DU808" s="3"/>
      <c r="DV808" s="3"/>
      <c r="DW808" s="3"/>
      <c r="DX808" s="3"/>
      <c r="DY808" s="3"/>
      <c r="DZ808" s="3"/>
      <c r="EA808" s="3"/>
      <c r="EB808" s="3"/>
      <c r="EC808" s="3"/>
      <c r="ED808" s="3"/>
      <c r="EE808" s="3"/>
    </row>
    <row r="809" spans="1:135"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s="3"/>
      <c r="DV809" s="3"/>
      <c r="DW809" s="3"/>
      <c r="DX809" s="3"/>
      <c r="DY809" s="3"/>
      <c r="DZ809" s="3"/>
      <c r="EA809" s="3"/>
      <c r="EB809" s="3"/>
      <c r="EC809" s="3"/>
      <c r="ED809" s="3"/>
      <c r="EE809" s="3"/>
    </row>
    <row r="810" spans="1:135"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c r="DR810" s="3"/>
      <c r="DS810" s="3"/>
      <c r="DT810" s="3"/>
      <c r="DU810" s="3"/>
      <c r="DV810" s="3"/>
      <c r="DW810" s="3"/>
      <c r="DX810" s="3"/>
      <c r="DY810" s="3"/>
      <c r="DZ810" s="3"/>
      <c r="EA810" s="3"/>
      <c r="EB810" s="3"/>
      <c r="EC810" s="3"/>
      <c r="ED810" s="3"/>
      <c r="EE810" s="3"/>
    </row>
  </sheetData>
  <mergeCells count="14">
    <mergeCell ref="A1:C1"/>
    <mergeCell ref="D4:D13"/>
    <mergeCell ref="B75:C75"/>
    <mergeCell ref="B76:C76"/>
    <mergeCell ref="B77:C77"/>
    <mergeCell ref="B83:C83"/>
    <mergeCell ref="B84:C84"/>
    <mergeCell ref="E4:E13"/>
    <mergeCell ref="F4:F13"/>
    <mergeCell ref="B78:C78"/>
    <mergeCell ref="B79:C79"/>
    <mergeCell ref="B80:C80"/>
    <mergeCell ref="B81:C81"/>
    <mergeCell ref="B82:C8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M810"/>
  <sheetViews>
    <sheetView showZeros="0" zoomScale="80" zoomScaleNormal="80" workbookViewId="0">
      <pane xSplit="6" ySplit="14" topLeftCell="G15" activePane="bottomRight" state="frozen"/>
      <selection activeCell="A11" sqref="A11:XFD11"/>
      <selection pane="topRight" activeCell="A11" sqref="A11:XFD11"/>
      <selection pane="bottomLeft" activeCell="A11" sqref="A11:XFD11"/>
      <selection pane="bottomRight" activeCell="G14" sqref="G14"/>
    </sheetView>
  </sheetViews>
  <sheetFormatPr baseColWidth="10" defaultRowHeight="15" x14ac:dyDescent="0.25"/>
  <cols>
    <col min="1" max="2" width="10.7109375" customWidth="1"/>
    <col min="3" max="3" width="27.5703125" customWidth="1"/>
    <col min="4" max="45" width="12.7109375" customWidth="1"/>
    <col min="46" max="51" width="12.42578125" customWidth="1"/>
    <col min="53" max="53" width="11.42578125" customWidth="1"/>
  </cols>
  <sheetData>
    <row r="1" spans="1:143" ht="15.75" thickBot="1" x14ac:dyDescent="0.3">
      <c r="A1" s="208" t="s">
        <v>32</v>
      </c>
      <c r="B1" s="209"/>
      <c r="C1" s="210"/>
      <c r="D1" s="6" t="s">
        <v>108</v>
      </c>
      <c r="E1" s="6">
        <f>COUNTIF(G12:AJ12,"&gt;0")</f>
        <v>7</v>
      </c>
      <c r="F1" s="6"/>
    </row>
    <row r="2" spans="1:143" ht="9.75" customHeight="1" x14ac:dyDescent="0.25">
      <c r="A2" s="1"/>
      <c r="B2" s="1"/>
    </row>
    <row r="3" spans="1:143" ht="12.75" customHeight="1" x14ac:dyDescent="0.25">
      <c r="A3" s="7" t="s">
        <v>85</v>
      </c>
      <c r="B3" s="7"/>
      <c r="C3" s="3"/>
      <c r="D3" s="3"/>
      <c r="E3" s="3"/>
      <c r="F3" s="3"/>
      <c r="G3" s="12">
        <f>1</f>
        <v>1</v>
      </c>
      <c r="H3" s="5">
        <f>G3+1</f>
        <v>2</v>
      </c>
      <c r="I3" s="13">
        <f t="shared" ref="I3:AI3" si="0">H3+1</f>
        <v>3</v>
      </c>
      <c r="J3" s="5">
        <f t="shared" si="0"/>
        <v>4</v>
      </c>
      <c r="K3" s="13">
        <f t="shared" si="0"/>
        <v>5</v>
      </c>
      <c r="L3" s="5">
        <f t="shared" si="0"/>
        <v>6</v>
      </c>
      <c r="M3" s="13">
        <f t="shared" si="0"/>
        <v>7</v>
      </c>
      <c r="N3" s="5">
        <f t="shared" si="0"/>
        <v>8</v>
      </c>
      <c r="O3" s="13">
        <f t="shared" si="0"/>
        <v>9</v>
      </c>
      <c r="P3" s="5">
        <f t="shared" si="0"/>
        <v>10</v>
      </c>
      <c r="Q3" s="13">
        <f t="shared" si="0"/>
        <v>11</v>
      </c>
      <c r="R3" s="5">
        <f t="shared" si="0"/>
        <v>12</v>
      </c>
      <c r="S3" s="13">
        <f t="shared" si="0"/>
        <v>13</v>
      </c>
      <c r="T3" s="5">
        <f t="shared" si="0"/>
        <v>14</v>
      </c>
      <c r="U3" s="13">
        <f t="shared" si="0"/>
        <v>15</v>
      </c>
      <c r="V3" s="5">
        <f t="shared" si="0"/>
        <v>16</v>
      </c>
      <c r="W3" s="13">
        <f t="shared" si="0"/>
        <v>17</v>
      </c>
      <c r="X3" s="5">
        <f t="shared" si="0"/>
        <v>18</v>
      </c>
      <c r="Y3" s="13">
        <f t="shared" si="0"/>
        <v>19</v>
      </c>
      <c r="Z3" s="5">
        <f>Y3+1</f>
        <v>20</v>
      </c>
      <c r="AA3" s="13">
        <f t="shared" si="0"/>
        <v>21</v>
      </c>
      <c r="AB3" s="5">
        <f t="shared" si="0"/>
        <v>22</v>
      </c>
      <c r="AC3" s="13">
        <f t="shared" si="0"/>
        <v>23</v>
      </c>
      <c r="AD3" s="5">
        <f t="shared" si="0"/>
        <v>24</v>
      </c>
      <c r="AE3" s="13">
        <f>AD3+1</f>
        <v>25</v>
      </c>
      <c r="AF3" s="5">
        <f t="shared" si="0"/>
        <v>26</v>
      </c>
      <c r="AG3" s="13">
        <f t="shared" si="0"/>
        <v>27</v>
      </c>
      <c r="AH3" s="5">
        <f t="shared" si="0"/>
        <v>28</v>
      </c>
      <c r="AI3" s="13">
        <f t="shared" si="0"/>
        <v>29</v>
      </c>
      <c r="AJ3" s="5">
        <f>AI3+1</f>
        <v>30</v>
      </c>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row>
    <row r="4" spans="1:143" ht="27" customHeight="1" x14ac:dyDescent="0.25">
      <c r="A4" s="7" t="s">
        <v>33</v>
      </c>
      <c r="B4" s="7"/>
      <c r="C4" s="3"/>
      <c r="D4" s="222" t="s">
        <v>96</v>
      </c>
      <c r="E4" s="214" t="s">
        <v>107</v>
      </c>
      <c r="F4" s="217" t="s">
        <v>109</v>
      </c>
      <c r="G4" s="14" t="str">
        <f>BDD!G4</f>
        <v>RICHWILLER Forêt</v>
      </c>
      <c r="H4" s="14" t="str">
        <f>BDD!H4</f>
        <v>MATZENHEIM Strasbourg</v>
      </c>
      <c r="I4" s="14" t="str">
        <f>BDD!I4</f>
        <v>BLOTZHEIM Tilleul</v>
      </c>
      <c r="J4" s="14" t="str">
        <f>BDD!J4</f>
        <v>MUNDOLSHEIM Poste</v>
      </c>
      <c r="K4" s="14" t="str">
        <f>BDD!K4</f>
        <v>WOLFISHEIM Jardins</v>
      </c>
      <c r="L4" s="14" t="str">
        <f>BDD!L4</f>
        <v>STRASBOURG Urbanity</v>
      </c>
      <c r="M4" s="14" t="str">
        <f>BDD!M4</f>
        <v>RIXHEIM Mulhouse</v>
      </c>
      <c r="N4" s="14" t="str">
        <f>BDD!N4</f>
        <v>OP 8</v>
      </c>
      <c r="O4" s="14" t="str">
        <f>BDD!O4</f>
        <v>OP 9</v>
      </c>
      <c r="P4" s="14" t="str">
        <f>BDD!P4</f>
        <v>OP 10</v>
      </c>
      <c r="Q4" s="14" t="str">
        <f>BDD!Q4</f>
        <v>OP 11</v>
      </c>
      <c r="R4" s="14" t="str">
        <f>BDD!R4</f>
        <v>OP 12</v>
      </c>
      <c r="S4" s="14" t="str">
        <f>BDD!S4</f>
        <v>OP 13</v>
      </c>
      <c r="T4" s="14" t="str">
        <f>BDD!T4</f>
        <v>OP 14</v>
      </c>
      <c r="U4" s="14" t="str">
        <f>BDD!U4</f>
        <v>OP 15</v>
      </c>
      <c r="V4" s="14" t="str">
        <f>BDD!V4</f>
        <v>OP 16</v>
      </c>
      <c r="W4" s="14" t="str">
        <f>BDD!W4</f>
        <v>OP 17</v>
      </c>
      <c r="X4" s="14" t="str">
        <f>BDD!X4</f>
        <v>OP 18</v>
      </c>
      <c r="Y4" s="14" t="str">
        <f>BDD!Y4</f>
        <v>OP 19</v>
      </c>
      <c r="Z4" s="14" t="str">
        <f>BDD!Z4</f>
        <v>OP 20</v>
      </c>
      <c r="AA4" s="14" t="str">
        <f>BDD!AA4</f>
        <v>OP 21</v>
      </c>
      <c r="AB4" s="14" t="str">
        <f>BDD!AB4</f>
        <v>OP 22</v>
      </c>
      <c r="AC4" s="14" t="str">
        <f>BDD!AC4</f>
        <v>OP 23</v>
      </c>
      <c r="AD4" s="14" t="str">
        <f>BDD!AD4</f>
        <v>OP 24</v>
      </c>
      <c r="AE4" s="14" t="str">
        <f>BDD!AE4</f>
        <v>OP 25</v>
      </c>
      <c r="AF4" s="14" t="str">
        <f>BDD!AF4</f>
        <v>OP 26</v>
      </c>
      <c r="AG4" s="14" t="str">
        <f>BDD!AG4</f>
        <v>OP 27</v>
      </c>
      <c r="AH4" s="14" t="str">
        <f>BDD!AH4</f>
        <v>OP 28</v>
      </c>
      <c r="AI4" s="14" t="str">
        <f>BDD!AI4</f>
        <v>OP 29</v>
      </c>
      <c r="AJ4" s="16" t="str">
        <f>BDD!AJ4</f>
        <v>OP 30</v>
      </c>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row>
    <row r="5" spans="1:143" ht="12.75" customHeight="1" x14ac:dyDescent="0.25">
      <c r="A5" s="7" t="s">
        <v>34</v>
      </c>
      <c r="B5" s="7"/>
      <c r="C5" s="3"/>
      <c r="D5" s="223"/>
      <c r="E5" s="215"/>
      <c r="F5" s="218"/>
      <c r="G5" s="28" t="str">
        <f>BDD!G5</f>
        <v>Rue de la Forêt</v>
      </c>
      <c r="H5" s="28" t="str">
        <f>BDD!H5</f>
        <v>Rue de Strasbourg</v>
      </c>
      <c r="I5" s="28" t="str">
        <f>BDD!I5</f>
        <v>Rue du Tilleul</v>
      </c>
      <c r="J5" s="28" t="str">
        <f>BDD!J5</f>
        <v>Rue de la Poste</v>
      </c>
      <c r="K5" s="28" t="str">
        <f>BDD!K5</f>
        <v>Rue des Jardins</v>
      </c>
      <c r="L5" s="28" t="str">
        <f>BDD!L5</f>
        <v>Rue Antoine Heitzmann</v>
      </c>
      <c r="M5" s="28" t="str">
        <f>BDD!M5</f>
        <v>Rue de Mulhouse</v>
      </c>
      <c r="N5" s="28">
        <f>BDD!N5</f>
        <v>0</v>
      </c>
      <c r="O5" s="28">
        <f>BDD!O5</f>
        <v>0</v>
      </c>
      <c r="P5" s="28">
        <f>BDD!P5</f>
        <v>0</v>
      </c>
      <c r="Q5" s="28">
        <f>BDD!Q5</f>
        <v>0</v>
      </c>
      <c r="R5" s="28">
        <f>BDD!R5</f>
        <v>0</v>
      </c>
      <c r="S5" s="28">
        <f>BDD!S5</f>
        <v>0</v>
      </c>
      <c r="T5" s="28">
        <f>BDD!T5</f>
        <v>0</v>
      </c>
      <c r="U5" s="28">
        <f>BDD!U5</f>
        <v>0</v>
      </c>
      <c r="V5" s="28">
        <f>BDD!V5</f>
        <v>0</v>
      </c>
      <c r="W5" s="28">
        <f>BDD!W5</f>
        <v>0</v>
      </c>
      <c r="X5" s="28">
        <f>BDD!X5</f>
        <v>0</v>
      </c>
      <c r="Y5" s="28">
        <f>BDD!Y5</f>
        <v>0</v>
      </c>
      <c r="Z5" s="28">
        <f>BDD!Z5</f>
        <v>0</v>
      </c>
      <c r="AA5" s="28">
        <f>BDD!AA5</f>
        <v>0</v>
      </c>
      <c r="AB5" s="28">
        <f>BDD!AB5</f>
        <v>0</v>
      </c>
      <c r="AC5" s="28">
        <f>BDD!AC5</f>
        <v>0</v>
      </c>
      <c r="AD5" s="28">
        <f>BDD!AD5</f>
        <v>0</v>
      </c>
      <c r="AE5" s="28">
        <f>BDD!AE5</f>
        <v>0</v>
      </c>
      <c r="AF5" s="28">
        <f>BDD!AF5</f>
        <v>0</v>
      </c>
      <c r="AG5" s="28">
        <f>BDD!AG5</f>
        <v>0</v>
      </c>
      <c r="AH5" s="28">
        <f>BDD!AH5</f>
        <v>0</v>
      </c>
      <c r="AI5" s="28">
        <f>BDD!AI5</f>
        <v>0</v>
      </c>
      <c r="AJ5" s="29">
        <f>BDD!AJ5</f>
        <v>0</v>
      </c>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row>
    <row r="6" spans="1:143" ht="12.75" customHeight="1" x14ac:dyDescent="0.25">
      <c r="A6" s="7" t="s">
        <v>58</v>
      </c>
      <c r="B6" s="7"/>
      <c r="C6" s="3"/>
      <c r="D6" s="223"/>
      <c r="E6" s="215"/>
      <c r="F6" s="218"/>
      <c r="G6" s="28">
        <f>BDD!G6</f>
        <v>68</v>
      </c>
      <c r="H6" s="28">
        <f>BDD!H6</f>
        <v>67</v>
      </c>
      <c r="I6" s="28">
        <f>BDD!I6</f>
        <v>68</v>
      </c>
      <c r="J6" s="28">
        <f>BDD!J6</f>
        <v>67</v>
      </c>
      <c r="K6" s="28">
        <f>BDD!K6</f>
        <v>67</v>
      </c>
      <c r="L6" s="28">
        <f>BDD!L6</f>
        <v>67</v>
      </c>
      <c r="M6" s="28">
        <f>BDD!M6</f>
        <v>68</v>
      </c>
      <c r="N6" s="28">
        <f>BDD!N6</f>
        <v>0</v>
      </c>
      <c r="O6" s="28">
        <f>BDD!O6</f>
        <v>0</v>
      </c>
      <c r="P6" s="28">
        <f>BDD!P6</f>
        <v>0</v>
      </c>
      <c r="Q6" s="28">
        <f>BDD!Q6</f>
        <v>0</v>
      </c>
      <c r="R6" s="28">
        <f>BDD!R6</f>
        <v>0</v>
      </c>
      <c r="S6" s="28">
        <f>BDD!S6</f>
        <v>0</v>
      </c>
      <c r="T6" s="28">
        <f>BDD!T6</f>
        <v>0</v>
      </c>
      <c r="U6" s="28">
        <f>BDD!U6</f>
        <v>0</v>
      </c>
      <c r="V6" s="28">
        <f>BDD!V6</f>
        <v>0</v>
      </c>
      <c r="W6" s="28">
        <f>BDD!W6</f>
        <v>0</v>
      </c>
      <c r="X6" s="28">
        <f>BDD!X6</f>
        <v>0</v>
      </c>
      <c r="Y6" s="28">
        <f>BDD!Y6</f>
        <v>0</v>
      </c>
      <c r="Z6" s="28">
        <f>BDD!Z6</f>
        <v>0</v>
      </c>
      <c r="AA6" s="28">
        <f>BDD!AA6</f>
        <v>0</v>
      </c>
      <c r="AB6" s="28">
        <f>BDD!AB6</f>
        <v>0</v>
      </c>
      <c r="AC6" s="28">
        <f>BDD!AC6</f>
        <v>0</v>
      </c>
      <c r="AD6" s="28">
        <f>BDD!AD6</f>
        <v>0</v>
      </c>
      <c r="AE6" s="28">
        <f>BDD!AE6</f>
        <v>0</v>
      </c>
      <c r="AF6" s="28">
        <f>BDD!AF6</f>
        <v>0</v>
      </c>
      <c r="AG6" s="28">
        <f>BDD!AG6</f>
        <v>0</v>
      </c>
      <c r="AH6" s="28">
        <f>BDD!AH6</f>
        <v>0</v>
      </c>
      <c r="AI6" s="28">
        <f>BDD!AI6</f>
        <v>0</v>
      </c>
      <c r="AJ6" s="29">
        <f>BDD!AJ6</f>
        <v>0</v>
      </c>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row>
    <row r="7" spans="1:143" ht="12.75" customHeight="1" x14ac:dyDescent="0.25">
      <c r="A7" s="7" t="s">
        <v>35</v>
      </c>
      <c r="B7" s="7"/>
      <c r="C7" s="3"/>
      <c r="D7" s="223"/>
      <c r="E7" s="215"/>
      <c r="F7" s="218"/>
      <c r="G7" s="30" t="str">
        <f>BDD!G7</f>
        <v>3276-1</v>
      </c>
      <c r="H7" s="30" t="str">
        <f>BDD!H7</f>
        <v>3277-1</v>
      </c>
      <c r="I7" s="30" t="str">
        <f>BDD!I7</f>
        <v>3295-1</v>
      </c>
      <c r="J7" s="30">
        <f>BDD!J7</f>
        <v>3297</v>
      </c>
      <c r="K7" s="30">
        <f>BDD!K7</f>
        <v>3369</v>
      </c>
      <c r="L7" s="30">
        <f>BDD!L7</f>
        <v>3357</v>
      </c>
      <c r="M7" s="30">
        <f>BDD!M7</f>
        <v>3315</v>
      </c>
      <c r="N7" s="30">
        <f>BDD!N7</f>
        <v>0</v>
      </c>
      <c r="O7" s="30">
        <f>BDD!O7</f>
        <v>0</v>
      </c>
      <c r="P7" s="30">
        <f>BDD!P7</f>
        <v>0</v>
      </c>
      <c r="Q7" s="30">
        <f>BDD!Q7</f>
        <v>0</v>
      </c>
      <c r="R7" s="30">
        <f>BDD!R7</f>
        <v>0</v>
      </c>
      <c r="S7" s="30">
        <f>BDD!S7</f>
        <v>0</v>
      </c>
      <c r="T7" s="30">
        <f>BDD!T7</f>
        <v>0</v>
      </c>
      <c r="U7" s="30">
        <f>BDD!U7</f>
        <v>0</v>
      </c>
      <c r="V7" s="30">
        <f>BDD!V7</f>
        <v>0</v>
      </c>
      <c r="W7" s="30">
        <f>BDD!W7</f>
        <v>0</v>
      </c>
      <c r="X7" s="30">
        <f>BDD!X7</f>
        <v>0</v>
      </c>
      <c r="Y7" s="30">
        <f>BDD!Y7</f>
        <v>0</v>
      </c>
      <c r="Z7" s="30">
        <f>BDD!Z7</f>
        <v>0</v>
      </c>
      <c r="AA7" s="30">
        <f>BDD!AA7</f>
        <v>0</v>
      </c>
      <c r="AB7" s="30">
        <f>BDD!AB7</f>
        <v>0</v>
      </c>
      <c r="AC7" s="30">
        <f>BDD!AC7</f>
        <v>0</v>
      </c>
      <c r="AD7" s="30">
        <f>BDD!AD7</f>
        <v>0</v>
      </c>
      <c r="AE7" s="30">
        <f>BDD!AE7</f>
        <v>0</v>
      </c>
      <c r="AF7" s="30">
        <f>BDD!AF7</f>
        <v>0</v>
      </c>
      <c r="AG7" s="30">
        <f>BDD!AG7</f>
        <v>0</v>
      </c>
      <c r="AH7" s="30">
        <f>BDD!AH7</f>
        <v>0</v>
      </c>
      <c r="AI7" s="30">
        <f>BDD!AI7</f>
        <v>0</v>
      </c>
      <c r="AJ7" s="31">
        <f>BDD!AJ7</f>
        <v>0</v>
      </c>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row>
    <row r="8" spans="1:143" ht="12.75" customHeight="1" x14ac:dyDescent="0.25">
      <c r="A8" s="7" t="s">
        <v>110</v>
      </c>
      <c r="B8" s="7"/>
      <c r="C8" s="3"/>
      <c r="D8" s="223"/>
      <c r="E8" s="215"/>
      <c r="F8" s="218"/>
      <c r="G8" s="30" t="str">
        <f>BDD!G8</f>
        <v>V.F</v>
      </c>
      <c r="H8" s="30" t="str">
        <f>BDD!H8</f>
        <v>N.N</v>
      </c>
      <c r="I8" s="30" t="str">
        <f>BDD!I8</f>
        <v>T.M</v>
      </c>
      <c r="J8" s="30" t="str">
        <f>BDD!J8</f>
        <v>T.M</v>
      </c>
      <c r="K8" s="30" t="str">
        <f>BDD!K8</f>
        <v>V.F</v>
      </c>
      <c r="L8" s="30" t="str">
        <f>BDD!L8</f>
        <v>N.N</v>
      </c>
      <c r="M8" s="30" t="str">
        <f>BDD!M8</f>
        <v>M.N</v>
      </c>
      <c r="N8" s="30">
        <f>BDD!N8</f>
        <v>0</v>
      </c>
      <c r="O8" s="30">
        <f>BDD!O8</f>
        <v>0</v>
      </c>
      <c r="P8" s="30">
        <f>BDD!P8</f>
        <v>0</v>
      </c>
      <c r="Q8" s="30">
        <f>BDD!Q8</f>
        <v>0</v>
      </c>
      <c r="R8" s="30">
        <f>BDD!R8</f>
        <v>0</v>
      </c>
      <c r="S8" s="30">
        <f>BDD!S8</f>
        <v>0</v>
      </c>
      <c r="T8" s="30">
        <f>BDD!T8</f>
        <v>0</v>
      </c>
      <c r="U8" s="30">
        <f>BDD!U8</f>
        <v>0</v>
      </c>
      <c r="V8" s="30">
        <f>BDD!V8</f>
        <v>0</v>
      </c>
      <c r="W8" s="30">
        <f>BDD!W8</f>
        <v>0</v>
      </c>
      <c r="X8" s="30">
        <f>BDD!X8</f>
        <v>0</v>
      </c>
      <c r="Y8" s="30">
        <f>BDD!Y8</f>
        <v>0</v>
      </c>
      <c r="Z8" s="30">
        <f>BDD!Z8</f>
        <v>0</v>
      </c>
      <c r="AA8" s="30">
        <f>BDD!AA8</f>
        <v>0</v>
      </c>
      <c r="AB8" s="30">
        <f>BDD!AB8</f>
        <v>0</v>
      </c>
      <c r="AC8" s="30">
        <f>BDD!AC8</f>
        <v>0</v>
      </c>
      <c r="AD8" s="30">
        <f>BDD!AD8</f>
        <v>0</v>
      </c>
      <c r="AE8" s="30">
        <f>BDD!AE8</f>
        <v>0</v>
      </c>
      <c r="AF8" s="30">
        <f>BDD!AF8</f>
        <v>0</v>
      </c>
      <c r="AG8" s="30">
        <f>BDD!AG8</f>
        <v>0</v>
      </c>
      <c r="AH8" s="30">
        <f>BDD!AH8</f>
        <v>0</v>
      </c>
      <c r="AI8" s="30">
        <f>BDD!AI8</f>
        <v>0</v>
      </c>
      <c r="AJ8" s="31">
        <f>BDD!AJ8</f>
        <v>0</v>
      </c>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row>
    <row r="9" spans="1:143" ht="12.75" customHeight="1" x14ac:dyDescent="0.25">
      <c r="A9" s="7" t="s">
        <v>36</v>
      </c>
      <c r="B9" s="7"/>
      <c r="C9" s="3"/>
      <c r="D9" s="223"/>
      <c r="E9" s="215"/>
      <c r="F9" s="218"/>
      <c r="G9" s="37">
        <f>BDD!G9</f>
        <v>43466</v>
      </c>
      <c r="H9" s="37">
        <f>BDD!H9</f>
        <v>43983</v>
      </c>
      <c r="I9" s="37">
        <f>BDD!I9</f>
        <v>44105</v>
      </c>
      <c r="J9" s="37">
        <f>BDD!J9</f>
        <v>44166</v>
      </c>
      <c r="K9" s="37">
        <f>BDD!K9</f>
        <v>44166</v>
      </c>
      <c r="L9" s="37">
        <f>BDD!L9</f>
        <v>44228</v>
      </c>
      <c r="M9" s="37">
        <f>BDD!M9</f>
        <v>44228</v>
      </c>
      <c r="N9" s="37">
        <f>BDD!N9</f>
        <v>0</v>
      </c>
      <c r="O9" s="37">
        <f>BDD!O9</f>
        <v>0</v>
      </c>
      <c r="P9" s="37">
        <f>BDD!P9</f>
        <v>0</v>
      </c>
      <c r="Q9" s="37">
        <f>BDD!Q9</f>
        <v>0</v>
      </c>
      <c r="R9" s="37">
        <f>BDD!R9</f>
        <v>0</v>
      </c>
      <c r="S9" s="37">
        <f>BDD!S9</f>
        <v>0</v>
      </c>
      <c r="T9" s="37">
        <f>BDD!T9</f>
        <v>0</v>
      </c>
      <c r="U9" s="37">
        <f>BDD!U9</f>
        <v>0</v>
      </c>
      <c r="V9" s="37">
        <f>BDD!V9</f>
        <v>0</v>
      </c>
      <c r="W9" s="37">
        <f>BDD!W9</f>
        <v>0</v>
      </c>
      <c r="X9" s="37">
        <f>BDD!X9</f>
        <v>0</v>
      </c>
      <c r="Y9" s="37">
        <f>BDD!Y9</f>
        <v>0</v>
      </c>
      <c r="Z9" s="37">
        <f>BDD!Z9</f>
        <v>0</v>
      </c>
      <c r="AA9" s="37">
        <f>BDD!AA9</f>
        <v>0</v>
      </c>
      <c r="AB9" s="37">
        <f>BDD!AB9</f>
        <v>0</v>
      </c>
      <c r="AC9" s="37">
        <f>BDD!AC9</f>
        <v>0</v>
      </c>
      <c r="AD9" s="37">
        <f>BDD!AD9</f>
        <v>0</v>
      </c>
      <c r="AE9" s="37">
        <f>BDD!AE9</f>
        <v>0</v>
      </c>
      <c r="AF9" s="37">
        <f>BDD!AF9</f>
        <v>0</v>
      </c>
      <c r="AG9" s="37">
        <f>BDD!AG9</f>
        <v>0</v>
      </c>
      <c r="AH9" s="37">
        <f>BDD!AH9</f>
        <v>0</v>
      </c>
      <c r="AI9" s="37">
        <f>BDD!AI9</f>
        <v>0</v>
      </c>
      <c r="AJ9" s="35">
        <f>BDD!AJ9</f>
        <v>0</v>
      </c>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row>
    <row r="10" spans="1:143" ht="12.75" customHeight="1" x14ac:dyDescent="0.25">
      <c r="A10" s="7" t="s">
        <v>84</v>
      </c>
      <c r="D10" s="223"/>
      <c r="E10" s="215"/>
      <c r="F10" s="218"/>
      <c r="G10" s="37">
        <f>BDD!G10</f>
        <v>44249</v>
      </c>
      <c r="H10" s="37">
        <f>BDD!H10</f>
        <v>44249</v>
      </c>
      <c r="I10" s="37">
        <f>BDD!I10</f>
        <v>44249</v>
      </c>
      <c r="J10" s="37">
        <f>BDD!J10</f>
        <v>44249</v>
      </c>
      <c r="K10" s="37">
        <f>BDD!K10</f>
        <v>44249</v>
      </c>
      <c r="L10" s="37">
        <f>BDD!L10</f>
        <v>44249</v>
      </c>
      <c r="M10" s="37">
        <f>BDD!M10</f>
        <v>44249</v>
      </c>
      <c r="N10" s="37">
        <f>BDD!N10</f>
        <v>0</v>
      </c>
      <c r="O10" s="37">
        <f>BDD!O10</f>
        <v>0</v>
      </c>
      <c r="P10" s="37">
        <f>BDD!P10</f>
        <v>0</v>
      </c>
      <c r="Q10" s="37">
        <f>BDD!Q10</f>
        <v>0</v>
      </c>
      <c r="R10" s="37">
        <f>BDD!R10</f>
        <v>0</v>
      </c>
      <c r="S10" s="37">
        <f>BDD!S10</f>
        <v>0</v>
      </c>
      <c r="T10" s="37">
        <f>BDD!T10</f>
        <v>0</v>
      </c>
      <c r="U10" s="37">
        <f>BDD!U10</f>
        <v>0</v>
      </c>
      <c r="V10" s="37">
        <f>BDD!V10</f>
        <v>0</v>
      </c>
      <c r="W10" s="37">
        <f>BDD!W10</f>
        <v>0</v>
      </c>
      <c r="X10" s="37">
        <f>BDD!X10</f>
        <v>0</v>
      </c>
      <c r="Y10" s="37">
        <f>BDD!Y10</f>
        <v>0</v>
      </c>
      <c r="Z10" s="37">
        <f>BDD!Z10</f>
        <v>0</v>
      </c>
      <c r="AA10" s="37">
        <f>BDD!AA10</f>
        <v>0</v>
      </c>
      <c r="AB10" s="37">
        <f>BDD!AB10</f>
        <v>0</v>
      </c>
      <c r="AC10" s="37">
        <f>BDD!AC10</f>
        <v>0</v>
      </c>
      <c r="AD10" s="37">
        <f>BDD!AD10</f>
        <v>0</v>
      </c>
      <c r="AE10" s="37">
        <f>BDD!AE10</f>
        <v>0</v>
      </c>
      <c r="AF10" s="37">
        <f>BDD!AF10</f>
        <v>0</v>
      </c>
      <c r="AG10" s="37">
        <f>BDD!AG10</f>
        <v>0</v>
      </c>
      <c r="AH10" s="37">
        <f>BDD!AH10</f>
        <v>0</v>
      </c>
      <c r="AI10" s="37">
        <f>BDD!AI10</f>
        <v>0</v>
      </c>
      <c r="AJ10" s="35">
        <f>BDD!AJ10</f>
        <v>0</v>
      </c>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row>
    <row r="11" spans="1:143" ht="12.75" customHeight="1" x14ac:dyDescent="0.25">
      <c r="A11" s="7" t="s">
        <v>37</v>
      </c>
      <c r="B11" s="7"/>
      <c r="C11" s="3"/>
      <c r="D11" s="223"/>
      <c r="E11" s="215"/>
      <c r="F11" s="218"/>
      <c r="G11" s="28">
        <f>BDD!G11</f>
        <v>21</v>
      </c>
      <c r="H11" s="28">
        <f>BDD!H11</f>
        <v>25</v>
      </c>
      <c r="I11" s="28">
        <f>BDD!I11</f>
        <v>35</v>
      </c>
      <c r="J11" s="28">
        <f>BDD!J11</f>
        <v>12</v>
      </c>
      <c r="K11" s="28">
        <f>BDD!K11</f>
        <v>8</v>
      </c>
      <c r="L11" s="28">
        <f>BDD!L11</f>
        <v>35</v>
      </c>
      <c r="M11" s="28">
        <f>BDD!M11</f>
        <v>18</v>
      </c>
      <c r="N11" s="28">
        <f>BDD!N11</f>
        <v>0</v>
      </c>
      <c r="O11" s="28">
        <f>BDD!O11</f>
        <v>0</v>
      </c>
      <c r="P11" s="28">
        <f>BDD!P11</f>
        <v>0</v>
      </c>
      <c r="Q11" s="28">
        <f>BDD!Q11</f>
        <v>0</v>
      </c>
      <c r="R11" s="28">
        <f>BDD!R11</f>
        <v>0</v>
      </c>
      <c r="S11" s="28">
        <f>BDD!S11</f>
        <v>0</v>
      </c>
      <c r="T11" s="28">
        <f>BDD!T11</f>
        <v>0</v>
      </c>
      <c r="U11" s="28">
        <f>BDD!U11</f>
        <v>0</v>
      </c>
      <c r="V11" s="28">
        <f>BDD!V11</f>
        <v>0</v>
      </c>
      <c r="W11" s="28">
        <f>BDD!W11</f>
        <v>0</v>
      </c>
      <c r="X11" s="28">
        <f>BDD!X11</f>
        <v>0</v>
      </c>
      <c r="Y11" s="28">
        <f>BDD!Y11</f>
        <v>0</v>
      </c>
      <c r="Z11" s="28">
        <f>BDD!Z11</f>
        <v>0</v>
      </c>
      <c r="AA11" s="28">
        <f>BDD!AA11</f>
        <v>0</v>
      </c>
      <c r="AB11" s="28">
        <f>BDD!AB11</f>
        <v>0</v>
      </c>
      <c r="AC11" s="28">
        <f>BDD!AC11</f>
        <v>0</v>
      </c>
      <c r="AD11" s="28">
        <f>BDD!AD11</f>
        <v>0</v>
      </c>
      <c r="AE11" s="28">
        <f>BDD!AE11</f>
        <v>0</v>
      </c>
      <c r="AF11" s="28">
        <f>BDD!AF11</f>
        <v>0</v>
      </c>
      <c r="AG11" s="28">
        <f>BDD!AG11</f>
        <v>0</v>
      </c>
      <c r="AH11" s="28">
        <f>BDD!AH11</f>
        <v>0</v>
      </c>
      <c r="AI11" s="28">
        <f>BDD!AI11</f>
        <v>0</v>
      </c>
      <c r="AJ11" s="29">
        <f>BDD!AJ11</f>
        <v>0</v>
      </c>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row>
    <row r="12" spans="1:143" ht="12.75" customHeight="1" x14ac:dyDescent="0.25">
      <c r="A12" s="7" t="s">
        <v>38</v>
      </c>
      <c r="B12" s="7"/>
      <c r="C12" s="3"/>
      <c r="D12" s="223"/>
      <c r="E12" s="215"/>
      <c r="F12" s="218"/>
      <c r="G12" s="28">
        <f>BDD!G12</f>
        <v>1394.55</v>
      </c>
      <c r="H12" s="28">
        <f>BDD!H12</f>
        <v>1531</v>
      </c>
      <c r="I12" s="28">
        <f>BDD!I12</f>
        <v>2137.91</v>
      </c>
      <c r="J12" s="28">
        <f>BDD!J12</f>
        <v>848.16</v>
      </c>
      <c r="K12" s="28">
        <f>BDD!K12</f>
        <v>572.13</v>
      </c>
      <c r="L12" s="28">
        <f>BDD!L12</f>
        <v>2206.5</v>
      </c>
      <c r="M12" s="28">
        <f>BDD!M12</f>
        <v>1075.5</v>
      </c>
      <c r="N12" s="28">
        <f>BDD!N12</f>
        <v>0</v>
      </c>
      <c r="O12" s="28">
        <f>BDD!O12</f>
        <v>0</v>
      </c>
      <c r="P12" s="28">
        <f>BDD!P12</f>
        <v>0</v>
      </c>
      <c r="Q12" s="28">
        <f>BDD!Q12</f>
        <v>0</v>
      </c>
      <c r="R12" s="28">
        <f>BDD!R12</f>
        <v>0</v>
      </c>
      <c r="S12" s="28">
        <f>BDD!S12</f>
        <v>0</v>
      </c>
      <c r="T12" s="28">
        <f>BDD!T12</f>
        <v>0</v>
      </c>
      <c r="U12" s="28">
        <f>BDD!U12</f>
        <v>0</v>
      </c>
      <c r="V12" s="28">
        <f>BDD!V12</f>
        <v>0</v>
      </c>
      <c r="W12" s="28">
        <f>BDD!W12</f>
        <v>0</v>
      </c>
      <c r="X12" s="28">
        <f>BDD!X12</f>
        <v>0</v>
      </c>
      <c r="Y12" s="28">
        <f>BDD!Y12</f>
        <v>0</v>
      </c>
      <c r="Z12" s="28">
        <f>BDD!Z12</f>
        <v>0</v>
      </c>
      <c r="AA12" s="28">
        <f>BDD!AA12</f>
        <v>0</v>
      </c>
      <c r="AB12" s="28">
        <f>BDD!AB12</f>
        <v>0</v>
      </c>
      <c r="AC12" s="28">
        <f>BDD!AC12</f>
        <v>0</v>
      </c>
      <c r="AD12" s="28">
        <f>BDD!AD12</f>
        <v>0</v>
      </c>
      <c r="AE12" s="28">
        <f>BDD!AE12</f>
        <v>0</v>
      </c>
      <c r="AF12" s="28">
        <f>BDD!AF12</f>
        <v>0</v>
      </c>
      <c r="AG12" s="28">
        <f>BDD!AG12</f>
        <v>0</v>
      </c>
      <c r="AH12" s="28">
        <f>BDD!AH12</f>
        <v>0</v>
      </c>
      <c r="AI12" s="28">
        <f>BDD!AI12</f>
        <v>0</v>
      </c>
      <c r="AJ12" s="29">
        <f>BDD!AJ12</f>
        <v>0</v>
      </c>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row>
    <row r="13" spans="1:143" ht="9.75" customHeight="1" x14ac:dyDescent="0.25">
      <c r="A13" s="3"/>
      <c r="B13" s="3"/>
      <c r="C13" s="3"/>
      <c r="D13" s="223"/>
      <c r="E13" s="216"/>
      <c r="F13" s="219"/>
      <c r="G13" s="28">
        <f>BDD!G13</f>
        <v>0</v>
      </c>
      <c r="H13" s="28">
        <f>BDD!H13</f>
        <v>0</v>
      </c>
      <c r="I13" s="28">
        <f>BDD!I13</f>
        <v>0</v>
      </c>
      <c r="J13" s="28">
        <f>BDD!J13</f>
        <v>0</v>
      </c>
      <c r="K13" s="28">
        <f>BDD!K13</f>
        <v>0</v>
      </c>
      <c r="L13" s="28">
        <f>BDD!L13</f>
        <v>0</v>
      </c>
      <c r="M13" s="28">
        <f>BDD!M13</f>
        <v>0</v>
      </c>
      <c r="N13" s="28">
        <f>BDD!N13</f>
        <v>0</v>
      </c>
      <c r="O13" s="28">
        <f>BDD!O13</f>
        <v>0</v>
      </c>
      <c r="P13" s="28">
        <f>BDD!P13</f>
        <v>0</v>
      </c>
      <c r="Q13" s="28">
        <f>BDD!Q13</f>
        <v>0</v>
      </c>
      <c r="R13" s="28">
        <f>BDD!R13</f>
        <v>0</v>
      </c>
      <c r="S13" s="28">
        <f>BDD!S13</f>
        <v>0</v>
      </c>
      <c r="T13" s="28">
        <f>BDD!T13</f>
        <v>0</v>
      </c>
      <c r="U13" s="28">
        <f>BDD!U13</f>
        <v>0</v>
      </c>
      <c r="V13" s="28">
        <f>BDD!V13</f>
        <v>0</v>
      </c>
      <c r="W13" s="28">
        <f>BDD!W13</f>
        <v>0</v>
      </c>
      <c r="X13" s="28">
        <f>BDD!X13</f>
        <v>0</v>
      </c>
      <c r="Y13" s="28">
        <f>BDD!Y13</f>
        <v>0</v>
      </c>
      <c r="Z13" s="28">
        <f>BDD!Z13</f>
        <v>0</v>
      </c>
      <c r="AA13" s="28">
        <f>BDD!AA13</f>
        <v>0</v>
      </c>
      <c r="AB13" s="28">
        <f>BDD!AB13</f>
        <v>0</v>
      </c>
      <c r="AC13" s="28">
        <f>BDD!AC13</f>
        <v>0</v>
      </c>
      <c r="AD13" s="28">
        <f>BDD!AD13</f>
        <v>0</v>
      </c>
      <c r="AE13" s="28">
        <f>BDD!AE13</f>
        <v>0</v>
      </c>
      <c r="AF13" s="28">
        <f>BDD!AF13</f>
        <v>0</v>
      </c>
      <c r="AG13" s="28">
        <f>BDD!AG13</f>
        <v>0</v>
      </c>
      <c r="AH13" s="28">
        <f>BDD!AH13</f>
        <v>0</v>
      </c>
      <c r="AI13" s="28">
        <f>BDD!AI13</f>
        <v>0</v>
      </c>
      <c r="AJ13" s="64">
        <f>BDD!AJ13</f>
        <v>0</v>
      </c>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row>
    <row r="14" spans="1:143" x14ac:dyDescent="0.25">
      <c r="A14" s="2" t="s">
        <v>39</v>
      </c>
      <c r="B14" s="2" t="s">
        <v>0</v>
      </c>
      <c r="C14" s="8" t="s">
        <v>1</v>
      </c>
      <c r="D14" s="65">
        <f>AVERAGEIF(G14:AJ14,"&lt;&gt;0")</f>
        <v>1484.6830968110007</v>
      </c>
      <c r="E14" s="66">
        <f t="array" ref="E14">IF(COUNTIF(G14:AJ14,"&lt;&gt;0")&gt;1,(_xlfn.STDEV.S(IF(G14:AJ14&lt;&gt;0,G14:AJ14)))/D14,0)</f>
        <v>0.10313365209523513</v>
      </c>
      <c r="F14" s="90"/>
      <c r="G14" s="67">
        <f t="shared" ref="G14:M14" si="1">SUM(G15:G46)</f>
        <v>1469.6999031945793</v>
      </c>
      <c r="H14" s="54">
        <f t="shared" si="1"/>
        <v>1381.6028739386027</v>
      </c>
      <c r="I14" s="54">
        <f t="shared" si="1"/>
        <v>1212.5019294544672</v>
      </c>
      <c r="J14" s="54">
        <f t="shared" si="1"/>
        <v>1670.40770609319</v>
      </c>
      <c r="K14" s="54">
        <f t="shared" si="1"/>
        <v>1577.3949976403958</v>
      </c>
      <c r="L14" s="54">
        <f t="shared" si="1"/>
        <v>1484.0027192386135</v>
      </c>
      <c r="M14" s="54">
        <f t="shared" si="1"/>
        <v>1597.171548117155</v>
      </c>
      <c r="N14" s="54"/>
      <c r="O14" s="54"/>
      <c r="P14" s="54"/>
      <c r="Q14" s="54"/>
      <c r="R14" s="54"/>
      <c r="S14" s="54"/>
      <c r="T14" s="54"/>
      <c r="U14" s="54"/>
      <c r="V14" s="54"/>
      <c r="W14" s="54"/>
      <c r="X14" s="54"/>
      <c r="Y14" s="54"/>
      <c r="Z14" s="54"/>
      <c r="AA14" s="54"/>
      <c r="AB14" s="54"/>
      <c r="AC14" s="54"/>
      <c r="AD14" s="54"/>
      <c r="AE14" s="54"/>
      <c r="AF14" s="54"/>
      <c r="AG14" s="54"/>
      <c r="AH14" s="54"/>
      <c r="AI14" s="54"/>
      <c r="AJ14" s="55"/>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row>
    <row r="15" spans="1:143" x14ac:dyDescent="0.25">
      <c r="A15" s="5" t="str">
        <f>BDD!A15</f>
        <v>AUTRE</v>
      </c>
      <c r="B15" s="5">
        <f>BDD!B15</f>
        <v>1</v>
      </c>
      <c r="C15" s="27" t="str">
        <f>BDD!C15</f>
        <v>Démolitions</v>
      </c>
      <c r="D15" s="68">
        <f t="shared" ref="D15:D71" si="2">AVERAGEIF(G15:AJ15,"&lt;&gt;0")</f>
        <v>32.563803782186831</v>
      </c>
      <c r="E15" s="69">
        <f t="array" ref="E15">IF(COUNTIF(G15:AJ15,"&lt;&gt;0")&gt;1,(_xlfn.STDEV.S(IF(G15:AJ15&lt;&gt;0,G15:AJ15)))/D15,0)</f>
        <v>0.44134161057693411</v>
      </c>
      <c r="F15" s="84">
        <f>COUNTIF(G15:AJ15,"&gt;0")/$E$1</f>
        <v>0.2857142857142857</v>
      </c>
      <c r="G15" s="56">
        <f>IF('BDD shab'!G$12&gt;0,BDD!G15/'BDD shab'!G$12,0)</f>
        <v>0</v>
      </c>
      <c r="H15" s="57">
        <f>IF('BDD shab'!H$12&gt;0,BDD!H15/'BDD shab'!H$12,0)</f>
        <v>0</v>
      </c>
      <c r="I15" s="57">
        <f>IF('BDD shab'!I$12&gt;0,BDD!I15/'BDD shab'!I$12,0)</f>
        <v>0</v>
      </c>
      <c r="J15" s="57">
        <f>IF('BDD shab'!J$12&gt;0,BDD!J15/'BDD shab'!J$12,0)</f>
        <v>22.401433691756274</v>
      </c>
      <c r="K15" s="57">
        <f>IF('BDD shab'!K$12&gt;0,BDD!K15/'BDD shab'!K$12,0)</f>
        <v>0</v>
      </c>
      <c r="L15" s="57">
        <f>IF('BDD shab'!L$12&gt;0,BDD!L15/'BDD shab'!L$12,0)</f>
        <v>0</v>
      </c>
      <c r="M15" s="57">
        <f>IF('BDD shab'!M$12&gt;0,BDD!M15/'BDD shab'!M$12,0)</f>
        <v>42.726173872617387</v>
      </c>
      <c r="N15" s="57">
        <f>IF('BDD shab'!N$12&gt;0,BDD!N15/'BDD shab'!N$12,0)</f>
        <v>0</v>
      </c>
      <c r="O15" s="57">
        <f>IF('BDD shab'!O$12&gt;0,BDD!O15/'BDD shab'!O$12,0)</f>
        <v>0</v>
      </c>
      <c r="P15" s="57">
        <f>IF('BDD shab'!P$12&gt;0,BDD!P15/'BDD shab'!P$12,0)</f>
        <v>0</v>
      </c>
      <c r="Q15" s="57">
        <f>IF('BDD shab'!Q$12&gt;0,BDD!Q15/'BDD shab'!Q$12,0)</f>
        <v>0</v>
      </c>
      <c r="R15" s="57">
        <f>IF('BDD shab'!R$12&gt;0,BDD!R15/'BDD shab'!R$12,0)</f>
        <v>0</v>
      </c>
      <c r="S15" s="57">
        <f>IF('BDD shab'!S$12&gt;0,BDD!S15/'BDD shab'!S$12,0)</f>
        <v>0</v>
      </c>
      <c r="T15" s="57">
        <f>IF('BDD shab'!T$12&gt;0,BDD!T15/'BDD shab'!T$12,0)</f>
        <v>0</v>
      </c>
      <c r="U15" s="57">
        <f>IF('BDD shab'!U$12&gt;0,BDD!U15/'BDD shab'!U$12,0)</f>
        <v>0</v>
      </c>
      <c r="V15" s="57">
        <f>IF('BDD shab'!V$12&gt;0,BDD!V15/'BDD shab'!V$12,0)</f>
        <v>0</v>
      </c>
      <c r="W15" s="57">
        <f>IF('BDD shab'!W$12&gt;0,BDD!W15/'BDD shab'!W$12,0)</f>
        <v>0</v>
      </c>
      <c r="X15" s="57">
        <f>IF('BDD shab'!X$12&gt;0,BDD!X15/'BDD shab'!X$12,0)</f>
        <v>0</v>
      </c>
      <c r="Y15" s="57">
        <f>IF('BDD shab'!Y$12&gt;0,BDD!Y15/'BDD shab'!Y$12,0)</f>
        <v>0</v>
      </c>
      <c r="Z15" s="57">
        <f>IF('BDD shab'!Z$12&gt;0,BDD!Z15/'BDD shab'!Z$12,0)</f>
        <v>0</v>
      </c>
      <c r="AA15" s="57">
        <f>IF('BDD shab'!AA$12&gt;0,BDD!AA15/'BDD shab'!AA$12,0)</f>
        <v>0</v>
      </c>
      <c r="AB15" s="57">
        <f>IF('BDD shab'!AB$12&gt;0,BDD!AB15/'BDD shab'!AB$12,0)</f>
        <v>0</v>
      </c>
      <c r="AC15" s="57">
        <f>IF('BDD shab'!AC$12&gt;0,BDD!AC15/'BDD shab'!AC$12,0)</f>
        <v>0</v>
      </c>
      <c r="AD15" s="57">
        <f>IF('BDD shab'!AD$12&gt;0,BDD!AD15/'BDD shab'!AD$12,0)</f>
        <v>0</v>
      </c>
      <c r="AE15" s="57">
        <f>IF('BDD shab'!AE$12&gt;0,BDD!AE15/'BDD shab'!AE$12,0)</f>
        <v>0</v>
      </c>
      <c r="AF15" s="57">
        <f>IF('BDD shab'!AF$12&gt;0,BDD!AF15/'BDD shab'!AF$12,0)</f>
        <v>0</v>
      </c>
      <c r="AG15" s="57">
        <f>IF('BDD shab'!AG$12&gt;0,BDD!AG15/'BDD shab'!AG$12,0)</f>
        <v>0</v>
      </c>
      <c r="AH15" s="57">
        <f>IF('BDD shab'!AH$12&gt;0,BDD!AH15/'BDD shab'!AH$12,0)</f>
        <v>0</v>
      </c>
      <c r="AI15" s="57">
        <f>IF('BDD shab'!AI$12&gt;0,BDD!AI15/'BDD shab'!AI$12,0)</f>
        <v>0</v>
      </c>
      <c r="AJ15" s="57">
        <f>IF('BDD shab'!AJ$12&gt;0,BDD!AJ15/'BDD shab'!AJ$12,0)</f>
        <v>0</v>
      </c>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row>
    <row r="16" spans="1:143" x14ac:dyDescent="0.25">
      <c r="A16" s="5" t="str">
        <f>BDD!A16</f>
        <v>VRD/EV</v>
      </c>
      <c r="B16" s="5">
        <f>BDD!B16</f>
        <v>2</v>
      </c>
      <c r="C16" s="27" t="str">
        <f>BDD!C16</f>
        <v>Terrassements généraux</v>
      </c>
      <c r="D16" s="68">
        <f t="shared" si="2"/>
        <v>47.588156765075766</v>
      </c>
      <c r="E16" s="69">
        <f t="array" ref="E16">IF(COUNTIF(G16:AJ16,"&lt;&gt;0")&gt;1,(_xlfn.STDEV.S(IF(G16:AJ16&lt;&gt;0,G16:AJ16)))/D16,0)</f>
        <v>0.2208574792838971</v>
      </c>
      <c r="F16" s="85">
        <f t="shared" ref="F16:F71" si="3">COUNTIF(G16:AJ16,"&gt;0")/$E$1</f>
        <v>0.2857142857142857</v>
      </c>
      <c r="G16" s="59">
        <f>IF('BDD shab'!G$12&gt;0,BDD!G16/'BDD shab'!G$12,0)</f>
        <v>40.156322828152454</v>
      </c>
      <c r="H16" s="60">
        <f>IF('BDD shab'!H$12&gt;0,BDD!H16/'BDD shab'!H$12,0)</f>
        <v>0</v>
      </c>
      <c r="I16" s="60">
        <f>IF('BDD shab'!I$12&gt;0,BDD!I16/'BDD shab'!I$12,0)</f>
        <v>0</v>
      </c>
      <c r="J16" s="60">
        <f>IF('BDD shab'!J$12&gt;0,BDD!J16/'BDD shab'!J$12,0)</f>
        <v>0</v>
      </c>
      <c r="K16" s="60">
        <f>IF('BDD shab'!K$12&gt;0,BDD!K16/'BDD shab'!K$12,0)</f>
        <v>0</v>
      </c>
      <c r="L16" s="60">
        <f>IF('BDD shab'!L$12&gt;0,BDD!L16/'BDD shab'!L$12,0)</f>
        <v>0</v>
      </c>
      <c r="M16" s="60">
        <f>IF('BDD shab'!M$12&gt;0,BDD!M16/'BDD shab'!M$12,0)</f>
        <v>55.01999070199907</v>
      </c>
      <c r="N16" s="60">
        <f>IF('BDD shab'!N$12&gt;0,BDD!N16/'BDD shab'!N$12,0)</f>
        <v>0</v>
      </c>
      <c r="O16" s="60">
        <f>IF('BDD shab'!O$12&gt;0,BDD!O16/'BDD shab'!O$12,0)</f>
        <v>0</v>
      </c>
      <c r="P16" s="60">
        <f>IF('BDD shab'!P$12&gt;0,BDD!P16/'BDD shab'!P$12,0)</f>
        <v>0</v>
      </c>
      <c r="Q16" s="60">
        <f>IF('BDD shab'!Q$12&gt;0,BDD!Q16/'BDD shab'!Q$12,0)</f>
        <v>0</v>
      </c>
      <c r="R16" s="60">
        <f>IF('BDD shab'!R$12&gt;0,BDD!R16/'BDD shab'!R$12,0)</f>
        <v>0</v>
      </c>
      <c r="S16" s="60">
        <f>IF('BDD shab'!S$12&gt;0,BDD!S16/'BDD shab'!S$12,0)</f>
        <v>0</v>
      </c>
      <c r="T16" s="60">
        <f>IF('BDD shab'!T$12&gt;0,BDD!T16/'BDD shab'!T$12,0)</f>
        <v>0</v>
      </c>
      <c r="U16" s="60">
        <f>IF('BDD shab'!U$12&gt;0,BDD!U16/'BDD shab'!U$12,0)</f>
        <v>0</v>
      </c>
      <c r="V16" s="60">
        <f>IF('BDD shab'!V$12&gt;0,BDD!V16/'BDD shab'!V$12,0)</f>
        <v>0</v>
      </c>
      <c r="W16" s="60">
        <f>IF('BDD shab'!W$12&gt;0,BDD!W16/'BDD shab'!W$12,0)</f>
        <v>0</v>
      </c>
      <c r="X16" s="60">
        <f>IF('BDD shab'!X$12&gt;0,BDD!X16/'BDD shab'!X$12,0)</f>
        <v>0</v>
      </c>
      <c r="Y16" s="60">
        <f>IF('BDD shab'!Y$12&gt;0,BDD!Y16/'BDD shab'!Y$12,0)</f>
        <v>0</v>
      </c>
      <c r="Z16" s="60">
        <f>IF('BDD shab'!Z$12&gt;0,BDD!Z16/'BDD shab'!Z$12,0)</f>
        <v>0</v>
      </c>
      <c r="AA16" s="60">
        <f>IF('BDD shab'!AA$12&gt;0,BDD!AA16/'BDD shab'!AA$12,0)</f>
        <v>0</v>
      </c>
      <c r="AB16" s="60">
        <f>IF('BDD shab'!AB$12&gt;0,BDD!AB16/'BDD shab'!AB$12,0)</f>
        <v>0</v>
      </c>
      <c r="AC16" s="60">
        <f>IF('BDD shab'!AC$12&gt;0,BDD!AC16/'BDD shab'!AC$12,0)</f>
        <v>0</v>
      </c>
      <c r="AD16" s="60">
        <f>IF('BDD shab'!AD$12&gt;0,BDD!AD16/'BDD shab'!AD$12,0)</f>
        <v>0</v>
      </c>
      <c r="AE16" s="60">
        <f>IF('BDD shab'!AE$12&gt;0,BDD!AE16/'BDD shab'!AE$12,0)</f>
        <v>0</v>
      </c>
      <c r="AF16" s="60">
        <f>IF('BDD shab'!AF$12&gt;0,BDD!AF16/'BDD shab'!AF$12,0)</f>
        <v>0</v>
      </c>
      <c r="AG16" s="60">
        <f>IF('BDD shab'!AG$12&gt;0,BDD!AG16/'BDD shab'!AG$12,0)</f>
        <v>0</v>
      </c>
      <c r="AH16" s="60">
        <f>IF('BDD shab'!AH$12&gt;0,BDD!AH16/'BDD shab'!AH$12,0)</f>
        <v>0</v>
      </c>
      <c r="AI16" s="60">
        <f>IF('BDD shab'!AI$12&gt;0,BDD!AI16/'BDD shab'!AI$12,0)</f>
        <v>0</v>
      </c>
      <c r="AJ16" s="60">
        <f>IF('BDD shab'!AJ$12&gt;0,BDD!AJ16/'BDD shab'!AJ$12,0)</f>
        <v>0</v>
      </c>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row>
    <row r="17" spans="1:143" x14ac:dyDescent="0.25">
      <c r="A17" s="5" t="str">
        <f>BDD!A17</f>
        <v>MGO</v>
      </c>
      <c r="B17" s="5">
        <f>BDD!B17</f>
        <v>3</v>
      </c>
      <c r="C17" s="27" t="str">
        <f>BDD!C17</f>
        <v>Maçonnerie Gros œuvre</v>
      </c>
      <c r="D17" s="68">
        <f t="shared" si="2"/>
        <v>452.81513080628105</v>
      </c>
      <c r="E17" s="69">
        <f t="array" ref="E17">IF(COUNTIF(G17:AJ17,"&lt;&gt;0")&gt;1,(_xlfn.STDEV.S(IF(G17:AJ17&lt;&gt;0,G17:AJ17)))/D17,0)</f>
        <v>0.19034812330626519</v>
      </c>
      <c r="F17" s="85">
        <f t="shared" si="3"/>
        <v>1</v>
      </c>
      <c r="G17" s="59">
        <f>IF('BDD shab'!G$12&gt;0,BDD!G17/'BDD shab'!G$12,0)</f>
        <v>473.27094761751101</v>
      </c>
      <c r="H17" s="60">
        <f>IF('BDD shab'!H$12&gt;0,BDD!H17/'BDD shab'!H$12,0)</f>
        <v>410.51992161985629</v>
      </c>
      <c r="I17" s="60">
        <f>IF('BDD shab'!I$12&gt;0,BDD!I17/'BDD shab'!I$12,0)</f>
        <v>424.71385605568059</v>
      </c>
      <c r="J17" s="60">
        <f>IF('BDD shab'!J$12&gt;0,BDD!J17/'BDD shab'!J$12,0)</f>
        <v>516.64780230145254</v>
      </c>
      <c r="K17" s="60">
        <f>IF('BDD shab'!K$12&gt;0,BDD!K17/'BDD shab'!K$12,0)</f>
        <v>305.52147239263803</v>
      </c>
      <c r="L17" s="60">
        <f>IF('BDD shab'!L$12&gt;0,BDD!L17/'BDD shab'!L$12,0)</f>
        <v>578.29458418309537</v>
      </c>
      <c r="M17" s="60">
        <f>IF('BDD shab'!M$12&gt;0,BDD!M17/'BDD shab'!M$12,0)</f>
        <v>460.73733147373315</v>
      </c>
      <c r="N17" s="60">
        <f>IF('BDD shab'!N$12&gt;0,BDD!N17/'BDD shab'!N$12,0)</f>
        <v>0</v>
      </c>
      <c r="O17" s="60">
        <f>IF('BDD shab'!O$12&gt;0,BDD!O17/'BDD shab'!O$12,0)</f>
        <v>0</v>
      </c>
      <c r="P17" s="60">
        <f>IF('BDD shab'!P$12&gt;0,BDD!P17/'BDD shab'!P$12,0)</f>
        <v>0</v>
      </c>
      <c r="Q17" s="60">
        <f>IF('BDD shab'!Q$12&gt;0,BDD!Q17/'BDD shab'!Q$12,0)</f>
        <v>0</v>
      </c>
      <c r="R17" s="60">
        <f>IF('BDD shab'!R$12&gt;0,BDD!R17/'BDD shab'!R$12,0)</f>
        <v>0</v>
      </c>
      <c r="S17" s="60">
        <f>IF('BDD shab'!S$12&gt;0,BDD!S17/'BDD shab'!S$12,0)</f>
        <v>0</v>
      </c>
      <c r="T17" s="60">
        <f>IF('BDD shab'!T$12&gt;0,BDD!T17/'BDD shab'!T$12,0)</f>
        <v>0</v>
      </c>
      <c r="U17" s="60">
        <f>IF('BDD shab'!U$12&gt;0,BDD!U17/'BDD shab'!U$12,0)</f>
        <v>0</v>
      </c>
      <c r="V17" s="60">
        <f>IF('BDD shab'!V$12&gt;0,BDD!V17/'BDD shab'!V$12,0)</f>
        <v>0</v>
      </c>
      <c r="W17" s="60">
        <f>IF('BDD shab'!W$12&gt;0,BDD!W17/'BDD shab'!W$12,0)</f>
        <v>0</v>
      </c>
      <c r="X17" s="60">
        <f>IF('BDD shab'!X$12&gt;0,BDD!X17/'BDD shab'!X$12,0)</f>
        <v>0</v>
      </c>
      <c r="Y17" s="60">
        <f>IF('BDD shab'!Y$12&gt;0,BDD!Y17/'BDD shab'!Y$12,0)</f>
        <v>0</v>
      </c>
      <c r="Z17" s="60">
        <f>IF('BDD shab'!Z$12&gt;0,BDD!Z17/'BDD shab'!Z$12,0)</f>
        <v>0</v>
      </c>
      <c r="AA17" s="60">
        <f>IF('BDD shab'!AA$12&gt;0,BDD!AA17/'BDD shab'!AA$12,0)</f>
        <v>0</v>
      </c>
      <c r="AB17" s="60">
        <f>IF('BDD shab'!AB$12&gt;0,BDD!AB17/'BDD shab'!AB$12,0)</f>
        <v>0</v>
      </c>
      <c r="AC17" s="60">
        <f>IF('BDD shab'!AC$12&gt;0,BDD!AC17/'BDD shab'!AC$12,0)</f>
        <v>0</v>
      </c>
      <c r="AD17" s="60">
        <f>IF('BDD shab'!AD$12&gt;0,BDD!AD17/'BDD shab'!AD$12,0)</f>
        <v>0</v>
      </c>
      <c r="AE17" s="60">
        <f>IF('BDD shab'!AE$12&gt;0,BDD!AE17/'BDD shab'!AE$12,0)</f>
        <v>0</v>
      </c>
      <c r="AF17" s="60">
        <f>IF('BDD shab'!AF$12&gt;0,BDD!AF17/'BDD shab'!AF$12,0)</f>
        <v>0</v>
      </c>
      <c r="AG17" s="60">
        <f>IF('BDD shab'!AG$12&gt;0,BDD!AG17/'BDD shab'!AG$12,0)</f>
        <v>0</v>
      </c>
      <c r="AH17" s="60">
        <f>IF('BDD shab'!AH$12&gt;0,BDD!AH17/'BDD shab'!AH$12,0)</f>
        <v>0</v>
      </c>
      <c r="AI17" s="60">
        <f>IF('BDD shab'!AI$12&gt;0,BDD!AI17/'BDD shab'!AI$12,0)</f>
        <v>0</v>
      </c>
      <c r="AJ17" s="60">
        <f>IF('BDD shab'!AJ$12&gt;0,BDD!AJ17/'BDD shab'!AJ$12,0)</f>
        <v>0</v>
      </c>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row>
    <row r="18" spans="1:143" x14ac:dyDescent="0.25">
      <c r="A18" s="5" t="str">
        <f>BDD!A18</f>
        <v>VRD/EV</v>
      </c>
      <c r="B18" s="5" t="str">
        <f>BDD!B18</f>
        <v>4a</v>
      </c>
      <c r="C18" s="27" t="str">
        <f>BDD!C18</f>
        <v>Terrassement / Voirie</v>
      </c>
      <c r="D18" s="68">
        <f t="shared" si="2"/>
        <v>65.825144513322343</v>
      </c>
      <c r="E18" s="69">
        <f t="array" ref="E18">IF(COUNTIF(G18:AJ18,"&lt;&gt;0")&gt;1,(_xlfn.STDEV.S(IF(G18:AJ18&lt;&gt;0,G18:AJ18)))/D18,0)</f>
        <v>0.31776333163484022</v>
      </c>
      <c r="F18" s="85">
        <f t="shared" si="3"/>
        <v>0.7142857142857143</v>
      </c>
      <c r="G18" s="59">
        <f>IF('BDD shab'!G$12&gt;0,BDD!G18/'BDD shab'!G$12,0)</f>
        <v>62.293212864364854</v>
      </c>
      <c r="H18" s="60">
        <f>IF('BDD shab'!H$12&gt;0,BDD!H18/'BDD shab'!H$12,0)</f>
        <v>55.033964728935338</v>
      </c>
      <c r="I18" s="60">
        <f>IF('BDD shab'!I$12&gt;0,BDD!I18/'BDD shab'!I$12,0)</f>
        <v>46.646958945886404</v>
      </c>
      <c r="J18" s="60">
        <f>IF('BDD shab'!J$12&gt;0,BDD!J18/'BDD shab'!J$12,0)</f>
        <v>63.972599509526503</v>
      </c>
      <c r="K18" s="60">
        <f>IF('BDD shab'!K$12&gt;0,BDD!K18/'BDD shab'!K$12,0)</f>
        <v>0</v>
      </c>
      <c r="L18" s="60">
        <f>IF('BDD shab'!L$12&gt;0,BDD!L18/'BDD shab'!L$12,0)</f>
        <v>0</v>
      </c>
      <c r="M18" s="60">
        <f>IF('BDD shab'!M$12&gt;0,BDD!M18/'BDD shab'!M$12,0)</f>
        <v>101.17898651789865</v>
      </c>
      <c r="N18" s="60">
        <f>IF('BDD shab'!N$12&gt;0,BDD!N18/'BDD shab'!N$12,0)</f>
        <v>0</v>
      </c>
      <c r="O18" s="60">
        <f>IF('BDD shab'!O$12&gt;0,BDD!O18/'BDD shab'!O$12,0)</f>
        <v>0</v>
      </c>
      <c r="P18" s="60">
        <f>IF('BDD shab'!P$12&gt;0,BDD!P18/'BDD shab'!P$12,0)</f>
        <v>0</v>
      </c>
      <c r="Q18" s="60">
        <f>IF('BDD shab'!Q$12&gt;0,BDD!Q18/'BDD shab'!Q$12,0)</f>
        <v>0</v>
      </c>
      <c r="R18" s="60">
        <f>IF('BDD shab'!R$12&gt;0,BDD!R18/'BDD shab'!R$12,0)</f>
        <v>0</v>
      </c>
      <c r="S18" s="60">
        <f>IF('BDD shab'!S$12&gt;0,BDD!S18/'BDD shab'!S$12,0)</f>
        <v>0</v>
      </c>
      <c r="T18" s="60">
        <f>IF('BDD shab'!T$12&gt;0,BDD!T18/'BDD shab'!T$12,0)</f>
        <v>0</v>
      </c>
      <c r="U18" s="60">
        <f>IF('BDD shab'!U$12&gt;0,BDD!U18/'BDD shab'!U$12,0)</f>
        <v>0</v>
      </c>
      <c r="V18" s="60">
        <f>IF('BDD shab'!V$12&gt;0,BDD!V18/'BDD shab'!V$12,0)</f>
        <v>0</v>
      </c>
      <c r="W18" s="60">
        <f>IF('BDD shab'!W$12&gt;0,BDD!W18/'BDD shab'!W$12,0)</f>
        <v>0</v>
      </c>
      <c r="X18" s="60">
        <f>IF('BDD shab'!X$12&gt;0,BDD!X18/'BDD shab'!X$12,0)</f>
        <v>0</v>
      </c>
      <c r="Y18" s="60">
        <f>IF('BDD shab'!Y$12&gt;0,BDD!Y18/'BDD shab'!Y$12,0)</f>
        <v>0</v>
      </c>
      <c r="Z18" s="60">
        <f>IF('BDD shab'!Z$12&gt;0,BDD!Z18/'BDD shab'!Z$12,0)</f>
        <v>0</v>
      </c>
      <c r="AA18" s="60">
        <f>IF('BDD shab'!AA$12&gt;0,BDD!AA18/'BDD shab'!AA$12,0)</f>
        <v>0</v>
      </c>
      <c r="AB18" s="60">
        <f>IF('BDD shab'!AB$12&gt;0,BDD!AB18/'BDD shab'!AB$12,0)</f>
        <v>0</v>
      </c>
      <c r="AC18" s="60">
        <f>IF('BDD shab'!AC$12&gt;0,BDD!AC18/'BDD shab'!AC$12,0)</f>
        <v>0</v>
      </c>
      <c r="AD18" s="60">
        <f>IF('BDD shab'!AD$12&gt;0,BDD!AD18/'BDD shab'!AD$12,0)</f>
        <v>0</v>
      </c>
      <c r="AE18" s="60">
        <f>IF('BDD shab'!AE$12&gt;0,BDD!AE18/'BDD shab'!AE$12,0)</f>
        <v>0</v>
      </c>
      <c r="AF18" s="60">
        <f>IF('BDD shab'!AF$12&gt;0,BDD!AF18/'BDD shab'!AF$12,0)</f>
        <v>0</v>
      </c>
      <c r="AG18" s="60">
        <f>IF('BDD shab'!AG$12&gt;0,BDD!AG18/'BDD shab'!AG$12,0)</f>
        <v>0</v>
      </c>
      <c r="AH18" s="60">
        <f>IF('BDD shab'!AH$12&gt;0,BDD!AH18/'BDD shab'!AH$12,0)</f>
        <v>0</v>
      </c>
      <c r="AI18" s="60">
        <f>IF('BDD shab'!AI$12&gt;0,BDD!AI18/'BDD shab'!AI$12,0)</f>
        <v>0</v>
      </c>
      <c r="AJ18" s="60">
        <f>IF('BDD shab'!AJ$12&gt;0,BDD!AJ18/'BDD shab'!AJ$12,0)</f>
        <v>0</v>
      </c>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row>
    <row r="19" spans="1:143" x14ac:dyDescent="0.25">
      <c r="A19" s="5" t="str">
        <f>BDD!A19</f>
        <v>VRD/EV</v>
      </c>
      <c r="B19" s="5" t="str">
        <f>BDD!B19</f>
        <v>4b</v>
      </c>
      <c r="C19" s="27" t="str">
        <f>BDD!C19</f>
        <v>Réseaux Extérieurs</v>
      </c>
      <c r="D19" s="68">
        <f t="shared" si="2"/>
        <v>63.768853138064458</v>
      </c>
      <c r="E19" s="69">
        <f t="array" ref="E19">IF(COUNTIF(G19:AJ19,"&lt;&gt;0")&gt;1,(_xlfn.STDEV.S(IF(G19:AJ19&lt;&gt;0,G19:AJ19)))/D19,0)</f>
        <v>0.67843454462580666</v>
      </c>
      <c r="F19" s="85">
        <f t="shared" si="3"/>
        <v>0.7142857142857143</v>
      </c>
      <c r="G19" s="59">
        <f>IF('BDD shab'!G$12&gt;0,BDD!G19/'BDD shab'!G$12,0)</f>
        <v>0</v>
      </c>
      <c r="H19" s="60">
        <f>IF('BDD shab'!H$12&gt;0,BDD!H19/'BDD shab'!H$12,0)</f>
        <v>59.764859568909209</v>
      </c>
      <c r="I19" s="60">
        <f>IF('BDD shab'!I$12&gt;0,BDD!I19/'BDD shab'!I$12,0)</f>
        <v>21.118756168407465</v>
      </c>
      <c r="J19" s="60">
        <f>IF('BDD shab'!J$12&gt;0,BDD!J19/'BDD shab'!J$12,0)</f>
        <v>128.05484814186002</v>
      </c>
      <c r="K19" s="60">
        <f>IF('BDD shab'!K$12&gt;0,BDD!K19/'BDD shab'!K$12,0)</f>
        <v>81.063744253928306</v>
      </c>
      <c r="L19" s="60">
        <f>IF('BDD shab'!L$12&gt;0,BDD!L19/'BDD shab'!L$12,0)</f>
        <v>28.842057557217313</v>
      </c>
      <c r="M19" s="60">
        <f>IF('BDD shab'!M$12&gt;0,BDD!M19/'BDD shab'!M$12,0)</f>
        <v>0</v>
      </c>
      <c r="N19" s="60">
        <f>IF('BDD shab'!N$12&gt;0,BDD!N19/'BDD shab'!N$12,0)</f>
        <v>0</v>
      </c>
      <c r="O19" s="60">
        <f>IF('BDD shab'!O$12&gt;0,BDD!O19/'BDD shab'!O$12,0)</f>
        <v>0</v>
      </c>
      <c r="P19" s="60">
        <f>IF('BDD shab'!P$12&gt;0,BDD!P19/'BDD shab'!P$12,0)</f>
        <v>0</v>
      </c>
      <c r="Q19" s="60">
        <f>IF('BDD shab'!Q$12&gt;0,BDD!Q19/'BDD shab'!Q$12,0)</f>
        <v>0</v>
      </c>
      <c r="R19" s="60">
        <f>IF('BDD shab'!R$12&gt;0,BDD!R19/'BDD shab'!R$12,0)</f>
        <v>0</v>
      </c>
      <c r="S19" s="60">
        <f>IF('BDD shab'!S$12&gt;0,BDD!S19/'BDD shab'!S$12,0)</f>
        <v>0</v>
      </c>
      <c r="T19" s="60">
        <f>IF('BDD shab'!T$12&gt;0,BDD!T19/'BDD shab'!T$12,0)</f>
        <v>0</v>
      </c>
      <c r="U19" s="60">
        <f>IF('BDD shab'!U$12&gt;0,BDD!U19/'BDD shab'!U$12,0)</f>
        <v>0</v>
      </c>
      <c r="V19" s="60">
        <f>IF('BDD shab'!V$12&gt;0,BDD!V19/'BDD shab'!V$12,0)</f>
        <v>0</v>
      </c>
      <c r="W19" s="60">
        <f>IF('BDD shab'!W$12&gt;0,BDD!W19/'BDD shab'!W$12,0)</f>
        <v>0</v>
      </c>
      <c r="X19" s="60">
        <f>IF('BDD shab'!X$12&gt;0,BDD!X19/'BDD shab'!X$12,0)</f>
        <v>0</v>
      </c>
      <c r="Y19" s="60">
        <f>IF('BDD shab'!Y$12&gt;0,BDD!Y19/'BDD shab'!Y$12,0)</f>
        <v>0</v>
      </c>
      <c r="Z19" s="60">
        <f>IF('BDD shab'!Z$12&gt;0,BDD!Z19/'BDD shab'!Z$12,0)</f>
        <v>0</v>
      </c>
      <c r="AA19" s="60">
        <f>IF('BDD shab'!AA$12&gt;0,BDD!AA19/'BDD shab'!AA$12,0)</f>
        <v>0</v>
      </c>
      <c r="AB19" s="60">
        <f>IF('BDD shab'!AB$12&gt;0,BDD!AB19/'BDD shab'!AB$12,0)</f>
        <v>0</v>
      </c>
      <c r="AC19" s="60">
        <f>IF('BDD shab'!AC$12&gt;0,BDD!AC19/'BDD shab'!AC$12,0)</f>
        <v>0</v>
      </c>
      <c r="AD19" s="60">
        <f>IF('BDD shab'!AD$12&gt;0,BDD!AD19/'BDD shab'!AD$12,0)</f>
        <v>0</v>
      </c>
      <c r="AE19" s="60">
        <f>IF('BDD shab'!AE$12&gt;0,BDD!AE19/'BDD shab'!AE$12,0)</f>
        <v>0</v>
      </c>
      <c r="AF19" s="60">
        <f>IF('BDD shab'!AF$12&gt;0,BDD!AF19/'BDD shab'!AF$12,0)</f>
        <v>0</v>
      </c>
      <c r="AG19" s="60">
        <f>IF('BDD shab'!AG$12&gt;0,BDD!AG19/'BDD shab'!AG$12,0)</f>
        <v>0</v>
      </c>
      <c r="AH19" s="60">
        <f>IF('BDD shab'!AH$12&gt;0,BDD!AH19/'BDD shab'!AH$12,0)</f>
        <v>0</v>
      </c>
      <c r="AI19" s="60">
        <f>IF('BDD shab'!AI$12&gt;0,BDD!AI19/'BDD shab'!AI$12,0)</f>
        <v>0</v>
      </c>
      <c r="AJ19" s="60">
        <f>IF('BDD shab'!AJ$12&gt;0,BDD!AJ19/'BDD shab'!AJ$12,0)</f>
        <v>0</v>
      </c>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row>
    <row r="20" spans="1:143" x14ac:dyDescent="0.25">
      <c r="A20" s="5" t="str">
        <f>BDD!A20</f>
        <v>CC</v>
      </c>
      <c r="B20" s="5">
        <f>BDD!B20</f>
        <v>5</v>
      </c>
      <c r="C20" s="27" t="str">
        <f>BDD!C20</f>
        <v>Charpente / Femettes</v>
      </c>
      <c r="D20" s="68">
        <f t="shared" si="2"/>
        <v>34.121575039358824</v>
      </c>
      <c r="E20" s="69">
        <f t="array" ref="E20">IF(COUNTIF(G20:AJ20,"&lt;&gt;0")&gt;1,(_xlfn.STDEV.S(IF(G20:AJ20&lt;&gt;0,G20:AJ20)))/D20,0)</f>
        <v>0.67308419514934015</v>
      </c>
      <c r="F20" s="85">
        <f t="shared" si="3"/>
        <v>0.5714285714285714</v>
      </c>
      <c r="G20" s="59">
        <f>IF('BDD shab'!G$12&gt;0,BDD!G20/'BDD shab'!G$12,0)</f>
        <v>0</v>
      </c>
      <c r="H20" s="60">
        <f>IF('BDD shab'!H$12&gt;0,BDD!H20/'BDD shab'!H$12,0)</f>
        <v>50.676681907250163</v>
      </c>
      <c r="I20" s="60">
        <f>IF('BDD shab'!I$12&gt;0,BDD!I20/'BDD shab'!I$12,0)</f>
        <v>0</v>
      </c>
      <c r="J20" s="60">
        <f>IF('BDD shab'!J$12&gt;0,BDD!J20/'BDD shab'!J$12,0)</f>
        <v>33.283814374646298</v>
      </c>
      <c r="K20" s="60">
        <f>IF('BDD shab'!K$12&gt;0,BDD!K20/'BDD shab'!K$12,0)</f>
        <v>50.595144460175135</v>
      </c>
      <c r="L20" s="60">
        <f>IF('BDD shab'!L$12&gt;0,BDD!L20/'BDD shab'!L$12,0)</f>
        <v>1.9306594153636982</v>
      </c>
      <c r="M20" s="60">
        <f>IF('BDD shab'!M$12&gt;0,BDD!M20/'BDD shab'!M$12,0)</f>
        <v>0</v>
      </c>
      <c r="N20" s="60">
        <f>IF('BDD shab'!N$12&gt;0,BDD!N20/'BDD shab'!N$12,0)</f>
        <v>0</v>
      </c>
      <c r="O20" s="60">
        <f>IF('BDD shab'!O$12&gt;0,BDD!O20/'BDD shab'!O$12,0)</f>
        <v>0</v>
      </c>
      <c r="P20" s="60">
        <f>IF('BDD shab'!P$12&gt;0,BDD!P20/'BDD shab'!P$12,0)</f>
        <v>0</v>
      </c>
      <c r="Q20" s="60">
        <f>IF('BDD shab'!Q$12&gt;0,BDD!Q20/'BDD shab'!Q$12,0)</f>
        <v>0</v>
      </c>
      <c r="R20" s="60">
        <f>IF('BDD shab'!R$12&gt;0,BDD!R20/'BDD shab'!R$12,0)</f>
        <v>0</v>
      </c>
      <c r="S20" s="60">
        <f>IF('BDD shab'!S$12&gt;0,BDD!S20/'BDD shab'!S$12,0)</f>
        <v>0</v>
      </c>
      <c r="T20" s="60">
        <f>IF('BDD shab'!T$12&gt;0,BDD!T20/'BDD shab'!T$12,0)</f>
        <v>0</v>
      </c>
      <c r="U20" s="60">
        <f>IF('BDD shab'!U$12&gt;0,BDD!U20/'BDD shab'!U$12,0)</f>
        <v>0</v>
      </c>
      <c r="V20" s="60">
        <f>IF('BDD shab'!V$12&gt;0,BDD!V20/'BDD shab'!V$12,0)</f>
        <v>0</v>
      </c>
      <c r="W20" s="60">
        <f>IF('BDD shab'!W$12&gt;0,BDD!W20/'BDD shab'!W$12,0)</f>
        <v>0</v>
      </c>
      <c r="X20" s="60">
        <f>IF('BDD shab'!X$12&gt;0,BDD!X20/'BDD shab'!X$12,0)</f>
        <v>0</v>
      </c>
      <c r="Y20" s="60">
        <f>IF('BDD shab'!Y$12&gt;0,BDD!Y20/'BDD shab'!Y$12,0)</f>
        <v>0</v>
      </c>
      <c r="Z20" s="60">
        <f>IF('BDD shab'!Z$12&gt;0,BDD!Z20/'BDD shab'!Z$12,0)</f>
        <v>0</v>
      </c>
      <c r="AA20" s="60">
        <f>IF('BDD shab'!AA$12&gt;0,BDD!AA20/'BDD shab'!AA$12,0)</f>
        <v>0</v>
      </c>
      <c r="AB20" s="60">
        <f>IF('BDD shab'!AB$12&gt;0,BDD!AB20/'BDD shab'!AB$12,0)</f>
        <v>0</v>
      </c>
      <c r="AC20" s="60">
        <f>IF('BDD shab'!AC$12&gt;0,BDD!AC20/'BDD shab'!AC$12,0)</f>
        <v>0</v>
      </c>
      <c r="AD20" s="60">
        <f>IF('BDD shab'!AD$12&gt;0,BDD!AD20/'BDD shab'!AD$12,0)</f>
        <v>0</v>
      </c>
      <c r="AE20" s="60">
        <f>IF('BDD shab'!AE$12&gt;0,BDD!AE20/'BDD shab'!AE$12,0)</f>
        <v>0</v>
      </c>
      <c r="AF20" s="60">
        <f>IF('BDD shab'!AF$12&gt;0,BDD!AF20/'BDD shab'!AF$12,0)</f>
        <v>0</v>
      </c>
      <c r="AG20" s="60">
        <f>IF('BDD shab'!AG$12&gt;0,BDD!AG20/'BDD shab'!AG$12,0)</f>
        <v>0</v>
      </c>
      <c r="AH20" s="60">
        <f>IF('BDD shab'!AH$12&gt;0,BDD!AH20/'BDD shab'!AH$12,0)</f>
        <v>0</v>
      </c>
      <c r="AI20" s="60">
        <f>IF('BDD shab'!AI$12&gt;0,BDD!AI20/'BDD shab'!AI$12,0)</f>
        <v>0</v>
      </c>
      <c r="AJ20" s="60">
        <f>IF('BDD shab'!AJ$12&gt;0,BDD!AJ20/'BDD shab'!AJ$12,0)</f>
        <v>0</v>
      </c>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row>
    <row r="21" spans="1:143" x14ac:dyDescent="0.25">
      <c r="A21" s="5" t="str">
        <f>BDD!A21</f>
        <v>CC</v>
      </c>
      <c r="B21" s="5">
        <f>BDD!B21</f>
        <v>6</v>
      </c>
      <c r="C21" s="27" t="str">
        <f>BDD!C21</f>
        <v>Couverture / Zinguerie</v>
      </c>
      <c r="D21" s="68">
        <f t="shared" si="2"/>
        <v>63.355505424525006</v>
      </c>
      <c r="E21" s="69">
        <f t="array" ref="E21">IF(COUNTIF(G21:AJ21,"&lt;&gt;0")&gt;1,(_xlfn.STDEV.S(IF(G21:AJ21&lt;&gt;0,G21:AJ21)))/D21,0)</f>
        <v>0.61810628988008964</v>
      </c>
      <c r="F21" s="85">
        <f t="shared" si="3"/>
        <v>0.5714285714285714</v>
      </c>
      <c r="G21" s="59">
        <f>IF('BDD shab'!G$12&gt;0,BDD!G21/'BDD shab'!G$12,0)</f>
        <v>0</v>
      </c>
      <c r="H21" s="60">
        <f>IF('BDD shab'!H$12&gt;0,BDD!H21/'BDD shab'!H$12,0)</f>
        <v>79.685173089483996</v>
      </c>
      <c r="I21" s="60">
        <f>IF('BDD shab'!I$12&gt;0,BDD!I21/'BDD shab'!I$12,0)</f>
        <v>0</v>
      </c>
      <c r="J21" s="60">
        <f>IF('BDD shab'!J$12&gt;0,BDD!J21/'BDD shab'!J$12,0)</f>
        <v>56.003584229390682</v>
      </c>
      <c r="K21" s="60">
        <f>IF('BDD shab'!K$12&gt;0,BDD!K21/'BDD shab'!K$12,0)</f>
        <v>104.9079754601227</v>
      </c>
      <c r="L21" s="60">
        <f>IF('BDD shab'!L$12&gt;0,BDD!L21/'BDD shab'!L$12,0)</f>
        <v>12.82528891910265</v>
      </c>
      <c r="M21" s="60">
        <f>IF('BDD shab'!M$12&gt;0,BDD!M21/'BDD shab'!M$12,0)</f>
        <v>0</v>
      </c>
      <c r="N21" s="60">
        <f>IF('BDD shab'!N$12&gt;0,BDD!N21/'BDD shab'!N$12,0)</f>
        <v>0</v>
      </c>
      <c r="O21" s="60">
        <f>IF('BDD shab'!O$12&gt;0,BDD!O21/'BDD shab'!O$12,0)</f>
        <v>0</v>
      </c>
      <c r="P21" s="60">
        <f>IF('BDD shab'!P$12&gt;0,BDD!P21/'BDD shab'!P$12,0)</f>
        <v>0</v>
      </c>
      <c r="Q21" s="60">
        <f>IF('BDD shab'!Q$12&gt;0,BDD!Q21/'BDD shab'!Q$12,0)</f>
        <v>0</v>
      </c>
      <c r="R21" s="60">
        <f>IF('BDD shab'!R$12&gt;0,BDD!R21/'BDD shab'!R$12,0)</f>
        <v>0</v>
      </c>
      <c r="S21" s="60">
        <f>IF('BDD shab'!S$12&gt;0,BDD!S21/'BDD shab'!S$12,0)</f>
        <v>0</v>
      </c>
      <c r="T21" s="60">
        <f>IF('BDD shab'!T$12&gt;0,BDD!T21/'BDD shab'!T$12,0)</f>
        <v>0</v>
      </c>
      <c r="U21" s="60">
        <f>IF('BDD shab'!U$12&gt;0,BDD!U21/'BDD shab'!U$12,0)</f>
        <v>0</v>
      </c>
      <c r="V21" s="60">
        <f>IF('BDD shab'!V$12&gt;0,BDD!V21/'BDD shab'!V$12,0)</f>
        <v>0</v>
      </c>
      <c r="W21" s="60">
        <f>IF('BDD shab'!W$12&gt;0,BDD!W21/'BDD shab'!W$12,0)</f>
        <v>0</v>
      </c>
      <c r="X21" s="60">
        <f>IF('BDD shab'!X$12&gt;0,BDD!X21/'BDD shab'!X$12,0)</f>
        <v>0</v>
      </c>
      <c r="Y21" s="60">
        <f>IF('BDD shab'!Y$12&gt;0,BDD!Y21/'BDD shab'!Y$12,0)</f>
        <v>0</v>
      </c>
      <c r="Z21" s="60">
        <f>IF('BDD shab'!Z$12&gt;0,BDD!Z21/'BDD shab'!Z$12,0)</f>
        <v>0</v>
      </c>
      <c r="AA21" s="60">
        <f>IF('BDD shab'!AA$12&gt;0,BDD!AA21/'BDD shab'!AA$12,0)</f>
        <v>0</v>
      </c>
      <c r="AB21" s="60">
        <f>IF('BDD shab'!AB$12&gt;0,BDD!AB21/'BDD shab'!AB$12,0)</f>
        <v>0</v>
      </c>
      <c r="AC21" s="60">
        <f>IF('BDD shab'!AC$12&gt;0,BDD!AC21/'BDD shab'!AC$12,0)</f>
        <v>0</v>
      </c>
      <c r="AD21" s="60">
        <f>IF('BDD shab'!AD$12&gt;0,BDD!AD21/'BDD shab'!AD$12,0)</f>
        <v>0</v>
      </c>
      <c r="AE21" s="60">
        <f>IF('BDD shab'!AE$12&gt;0,BDD!AE21/'BDD shab'!AE$12,0)</f>
        <v>0</v>
      </c>
      <c r="AF21" s="60">
        <f>IF('BDD shab'!AF$12&gt;0,BDD!AF21/'BDD shab'!AF$12,0)</f>
        <v>0</v>
      </c>
      <c r="AG21" s="60">
        <f>IF('BDD shab'!AG$12&gt;0,BDD!AG21/'BDD shab'!AG$12,0)</f>
        <v>0</v>
      </c>
      <c r="AH21" s="60">
        <f>IF('BDD shab'!AH$12&gt;0,BDD!AH21/'BDD shab'!AH$12,0)</f>
        <v>0</v>
      </c>
      <c r="AI21" s="60">
        <f>IF('BDD shab'!AI$12&gt;0,BDD!AI21/'BDD shab'!AI$12,0)</f>
        <v>0</v>
      </c>
      <c r="AJ21" s="60">
        <f>IF('BDD shab'!AJ$12&gt;0,BDD!AJ21/'BDD shab'!AJ$12,0)</f>
        <v>0</v>
      </c>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row>
    <row r="22" spans="1:143" x14ac:dyDescent="0.25">
      <c r="A22" s="5" t="str">
        <f>BDD!A22</f>
        <v>CC</v>
      </c>
      <c r="B22" s="5">
        <f>BDD!B22</f>
        <v>7</v>
      </c>
      <c r="C22" s="27" t="str">
        <f>BDD!C22</f>
        <v>Etanchéité</v>
      </c>
      <c r="D22" s="68">
        <f t="shared" si="2"/>
        <v>62.866994914059617</v>
      </c>
      <c r="E22" s="69">
        <f t="array" ref="E22">IF(COUNTIF(G22:AJ22,"&lt;&gt;0")&gt;1,(_xlfn.STDEV.S(IF(G22:AJ22&lt;&gt;0,G22:AJ22)))/D22,0)</f>
        <v>0.45659038894726706</v>
      </c>
      <c r="F22" s="85">
        <f t="shared" si="3"/>
        <v>0.7142857142857143</v>
      </c>
      <c r="G22" s="59">
        <f>IF('BDD shab'!G$12&gt;0,BDD!G22/'BDD shab'!G$12,0)</f>
        <v>88.200494783263423</v>
      </c>
      <c r="H22" s="60">
        <f>IF('BDD shab'!H$12&gt;0,BDD!H22/'BDD shab'!H$12,0)</f>
        <v>0</v>
      </c>
      <c r="I22" s="60">
        <f>IF('BDD shab'!I$12&gt;0,BDD!I22/'BDD shab'!I$12,0)</f>
        <v>56.01030913368664</v>
      </c>
      <c r="J22" s="60">
        <f>IF('BDD shab'!J$12&gt;0,BDD!J22/'BDD shab'!J$12,0)</f>
        <v>0</v>
      </c>
      <c r="K22" s="60">
        <f>IF('BDD shab'!K$12&gt;0,BDD!K22/'BDD shab'!K$12,0)</f>
        <v>16.468285179941621</v>
      </c>
      <c r="L22" s="60">
        <f>IF('BDD shab'!L$12&gt;0,BDD!L22/'BDD shab'!L$12,0)</f>
        <v>71.1565828234761</v>
      </c>
      <c r="M22" s="60">
        <f>IF('BDD shab'!M$12&gt;0,BDD!M22/'BDD shab'!M$12,0)</f>
        <v>82.499302649930272</v>
      </c>
      <c r="N22" s="60">
        <f>IF('BDD shab'!N$12&gt;0,BDD!N22/'BDD shab'!N$12,0)</f>
        <v>0</v>
      </c>
      <c r="O22" s="60">
        <f>IF('BDD shab'!O$12&gt;0,BDD!O22/'BDD shab'!O$12,0)</f>
        <v>0</v>
      </c>
      <c r="P22" s="60">
        <f>IF('BDD shab'!P$12&gt;0,BDD!P22/'BDD shab'!P$12,0)</f>
        <v>0</v>
      </c>
      <c r="Q22" s="60">
        <f>IF('BDD shab'!Q$12&gt;0,BDD!Q22/'BDD shab'!Q$12,0)</f>
        <v>0</v>
      </c>
      <c r="R22" s="60">
        <f>IF('BDD shab'!R$12&gt;0,BDD!R22/'BDD shab'!R$12,0)</f>
        <v>0</v>
      </c>
      <c r="S22" s="60">
        <f>IF('BDD shab'!S$12&gt;0,BDD!S22/'BDD shab'!S$12,0)</f>
        <v>0</v>
      </c>
      <c r="T22" s="60">
        <f>IF('BDD shab'!T$12&gt;0,BDD!T22/'BDD shab'!T$12,0)</f>
        <v>0</v>
      </c>
      <c r="U22" s="60">
        <f>IF('BDD shab'!U$12&gt;0,BDD!U22/'BDD shab'!U$12,0)</f>
        <v>0</v>
      </c>
      <c r="V22" s="60">
        <f>IF('BDD shab'!V$12&gt;0,BDD!V22/'BDD shab'!V$12,0)</f>
        <v>0</v>
      </c>
      <c r="W22" s="60">
        <f>IF('BDD shab'!W$12&gt;0,BDD!W22/'BDD shab'!W$12,0)</f>
        <v>0</v>
      </c>
      <c r="X22" s="60">
        <f>IF('BDD shab'!X$12&gt;0,BDD!X22/'BDD shab'!X$12,0)</f>
        <v>0</v>
      </c>
      <c r="Y22" s="60">
        <f>IF('BDD shab'!Y$12&gt;0,BDD!Y22/'BDD shab'!Y$12,0)</f>
        <v>0</v>
      </c>
      <c r="Z22" s="60">
        <f>IF('BDD shab'!Z$12&gt;0,BDD!Z22/'BDD shab'!Z$12,0)</f>
        <v>0</v>
      </c>
      <c r="AA22" s="60">
        <f>IF('BDD shab'!AA$12&gt;0,BDD!AA22/'BDD shab'!AA$12,0)</f>
        <v>0</v>
      </c>
      <c r="AB22" s="60">
        <f>IF('BDD shab'!AB$12&gt;0,BDD!AB22/'BDD shab'!AB$12,0)</f>
        <v>0</v>
      </c>
      <c r="AC22" s="60">
        <f>IF('BDD shab'!AC$12&gt;0,BDD!AC22/'BDD shab'!AC$12,0)</f>
        <v>0</v>
      </c>
      <c r="AD22" s="60">
        <f>IF('BDD shab'!AD$12&gt;0,BDD!AD22/'BDD shab'!AD$12,0)</f>
        <v>0</v>
      </c>
      <c r="AE22" s="60">
        <f>IF('BDD shab'!AE$12&gt;0,BDD!AE22/'BDD shab'!AE$12,0)</f>
        <v>0</v>
      </c>
      <c r="AF22" s="60">
        <f>IF('BDD shab'!AF$12&gt;0,BDD!AF22/'BDD shab'!AF$12,0)</f>
        <v>0</v>
      </c>
      <c r="AG22" s="60">
        <f>IF('BDD shab'!AG$12&gt;0,BDD!AG22/'BDD shab'!AG$12,0)</f>
        <v>0</v>
      </c>
      <c r="AH22" s="60">
        <f>IF('BDD shab'!AH$12&gt;0,BDD!AH22/'BDD shab'!AH$12,0)</f>
        <v>0</v>
      </c>
      <c r="AI22" s="60">
        <f>IF('BDD shab'!AI$12&gt;0,BDD!AI22/'BDD shab'!AI$12,0)</f>
        <v>0</v>
      </c>
      <c r="AJ22" s="60">
        <f>IF('BDD shab'!AJ$12&gt;0,BDD!AJ22/'BDD shab'!AJ$12,0)</f>
        <v>0</v>
      </c>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row>
    <row r="23" spans="1:143" x14ac:dyDescent="0.25">
      <c r="A23" s="5" t="str">
        <f>BDD!A23</f>
        <v>CC</v>
      </c>
      <c r="B23" s="5">
        <f>BDD!B23</f>
        <v>8</v>
      </c>
      <c r="C23" s="27" t="str">
        <f>BDD!C23</f>
        <v>Menuiseries extérieures PVC</v>
      </c>
      <c r="D23" s="68">
        <f t="shared" si="2"/>
        <v>63.085920396768721</v>
      </c>
      <c r="E23" s="69">
        <f t="array" ref="E23">IF(COUNTIF(G23:AJ23,"&lt;&gt;0")&gt;1,(_xlfn.STDEV.S(IF(G23:AJ23&lt;&gt;0,G23:AJ23)))/D23,0)</f>
        <v>0.20752007388309543</v>
      </c>
      <c r="F23" s="85">
        <f t="shared" si="3"/>
        <v>1</v>
      </c>
      <c r="G23" s="59">
        <f>IF('BDD shab'!G$12&gt;0,BDD!G23/'BDD shab'!G$12,0)</f>
        <v>64.188447886414977</v>
      </c>
      <c r="H23" s="60">
        <f>IF('BDD shab'!H$12&gt;0,BDD!H23/'BDD shab'!H$12,0)</f>
        <v>71.84846505551927</v>
      </c>
      <c r="I23" s="60">
        <f>IF('BDD shab'!I$12&gt;0,BDD!I23/'BDD shab'!I$12,0)</f>
        <v>47.710146825638127</v>
      </c>
      <c r="J23" s="60">
        <f>IF('BDD shab'!J$12&gt;0,BDD!J23/'BDD shab'!J$12,0)</f>
        <v>58.137615544236937</v>
      </c>
      <c r="K23" s="60">
        <f>IF('BDD shab'!K$12&gt;0,BDD!K23/'BDD shab'!K$12,0)</f>
        <v>86.95576180238757</v>
      </c>
      <c r="L23" s="60">
        <f>IF('BDD shab'!L$12&gt;0,BDD!L23/'BDD shab'!L$12,0)</f>
        <v>52.523906639474284</v>
      </c>
      <c r="M23" s="60">
        <f>IF('BDD shab'!M$12&gt;0,BDD!M23/'BDD shab'!M$12,0)</f>
        <v>60.237099023709902</v>
      </c>
      <c r="N23" s="60">
        <f>IF('BDD shab'!N$12&gt;0,BDD!N23/'BDD shab'!N$12,0)</f>
        <v>0</v>
      </c>
      <c r="O23" s="60">
        <f>IF('BDD shab'!O$12&gt;0,BDD!O23/'BDD shab'!O$12,0)</f>
        <v>0</v>
      </c>
      <c r="P23" s="60">
        <f>IF('BDD shab'!P$12&gt;0,BDD!P23/'BDD shab'!P$12,0)</f>
        <v>0</v>
      </c>
      <c r="Q23" s="60">
        <f>IF('BDD shab'!Q$12&gt;0,BDD!Q23/'BDD shab'!Q$12,0)</f>
        <v>0</v>
      </c>
      <c r="R23" s="60">
        <f>IF('BDD shab'!R$12&gt;0,BDD!R23/'BDD shab'!R$12,0)</f>
        <v>0</v>
      </c>
      <c r="S23" s="60">
        <f>IF('BDD shab'!S$12&gt;0,BDD!S23/'BDD shab'!S$12,0)</f>
        <v>0</v>
      </c>
      <c r="T23" s="60">
        <f>IF('BDD shab'!T$12&gt;0,BDD!T23/'BDD shab'!T$12,0)</f>
        <v>0</v>
      </c>
      <c r="U23" s="60">
        <f>IF('BDD shab'!U$12&gt;0,BDD!U23/'BDD shab'!U$12,0)</f>
        <v>0</v>
      </c>
      <c r="V23" s="60">
        <f>IF('BDD shab'!V$12&gt;0,BDD!V23/'BDD shab'!V$12,0)</f>
        <v>0</v>
      </c>
      <c r="W23" s="60">
        <f>IF('BDD shab'!W$12&gt;0,BDD!W23/'BDD shab'!W$12,0)</f>
        <v>0</v>
      </c>
      <c r="X23" s="60">
        <f>IF('BDD shab'!X$12&gt;0,BDD!X23/'BDD shab'!X$12,0)</f>
        <v>0</v>
      </c>
      <c r="Y23" s="60">
        <f>IF('BDD shab'!Y$12&gt;0,BDD!Y23/'BDD shab'!Y$12,0)</f>
        <v>0</v>
      </c>
      <c r="Z23" s="60">
        <f>IF('BDD shab'!Z$12&gt;0,BDD!Z23/'BDD shab'!Z$12,0)</f>
        <v>0</v>
      </c>
      <c r="AA23" s="60">
        <f>IF('BDD shab'!AA$12&gt;0,BDD!AA23/'BDD shab'!AA$12,0)</f>
        <v>0</v>
      </c>
      <c r="AB23" s="60">
        <f>IF('BDD shab'!AB$12&gt;0,BDD!AB23/'BDD shab'!AB$12,0)</f>
        <v>0</v>
      </c>
      <c r="AC23" s="60">
        <f>IF('BDD shab'!AC$12&gt;0,BDD!AC23/'BDD shab'!AC$12,0)</f>
        <v>0</v>
      </c>
      <c r="AD23" s="60">
        <f>IF('BDD shab'!AD$12&gt;0,BDD!AD23/'BDD shab'!AD$12,0)</f>
        <v>0</v>
      </c>
      <c r="AE23" s="60">
        <f>IF('BDD shab'!AE$12&gt;0,BDD!AE23/'BDD shab'!AE$12,0)</f>
        <v>0</v>
      </c>
      <c r="AF23" s="60">
        <f>IF('BDD shab'!AF$12&gt;0,BDD!AF23/'BDD shab'!AF$12,0)</f>
        <v>0</v>
      </c>
      <c r="AG23" s="60">
        <f>IF('BDD shab'!AG$12&gt;0,BDD!AG23/'BDD shab'!AG$12,0)</f>
        <v>0</v>
      </c>
      <c r="AH23" s="60">
        <f>IF('BDD shab'!AH$12&gt;0,BDD!AH23/'BDD shab'!AH$12,0)</f>
        <v>0</v>
      </c>
      <c r="AI23" s="60">
        <f>IF('BDD shab'!AI$12&gt;0,BDD!AI23/'BDD shab'!AI$12,0)</f>
        <v>0</v>
      </c>
      <c r="AJ23" s="60">
        <f>IF('BDD shab'!AJ$12&gt;0,BDD!AJ23/'BDD shab'!AJ$12,0)</f>
        <v>0</v>
      </c>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row>
    <row r="24" spans="1:143" x14ac:dyDescent="0.25">
      <c r="A24" s="5" t="str">
        <f>BDD!A24</f>
        <v>PI</v>
      </c>
      <c r="B24" s="5">
        <f>BDD!B24</f>
        <v>9</v>
      </c>
      <c r="C24" s="27" t="str">
        <f>BDD!C24</f>
        <v>Menuiseries intérieures</v>
      </c>
      <c r="D24" s="68">
        <f t="shared" si="2"/>
        <v>58.63682246505018</v>
      </c>
      <c r="E24" s="69">
        <f t="array" ref="E24">IF(COUNTIF(G24:AJ24,"&lt;&gt;0")&gt;1,(_xlfn.STDEV.S(IF(G24:AJ24&lt;&gt;0,G24:AJ24)))/D24,0)</f>
        <v>0.12308923088883386</v>
      </c>
      <c r="F24" s="85">
        <f t="shared" si="3"/>
        <v>1</v>
      </c>
      <c r="G24" s="59">
        <f>IF('BDD shab'!G$12&gt;0,BDD!G24/'BDD shab'!G$12,0)</f>
        <v>54.928830088559032</v>
      </c>
      <c r="H24" s="60">
        <f>IF('BDD shab'!H$12&gt;0,BDD!H24/'BDD shab'!H$12,0)</f>
        <v>53.575440888308293</v>
      </c>
      <c r="I24" s="60">
        <f>IF('BDD shab'!I$12&gt;0,BDD!I24/'BDD shab'!I$12,0)</f>
        <v>55.66183796324448</v>
      </c>
      <c r="J24" s="60">
        <f>IF('BDD shab'!J$12&gt;0,BDD!J24/'BDD shab'!J$12,0)</f>
        <v>73.198453122052442</v>
      </c>
      <c r="K24" s="60">
        <f>IF('BDD shab'!K$12&gt;0,BDD!K24/'BDD shab'!K$12,0)</f>
        <v>55.183262545225737</v>
      </c>
      <c r="L24" s="60">
        <f>IF('BDD shab'!L$12&gt;0,BDD!L24/'BDD shab'!L$12,0)</f>
        <v>63.436664400634491</v>
      </c>
      <c r="M24" s="60">
        <f>IF('BDD shab'!M$12&gt;0,BDD!M24/'BDD shab'!M$12,0)</f>
        <v>54.473268247326821</v>
      </c>
      <c r="N24" s="60">
        <f>IF('BDD shab'!N$12&gt;0,BDD!N24/'BDD shab'!N$12,0)</f>
        <v>0</v>
      </c>
      <c r="O24" s="60">
        <f>IF('BDD shab'!O$12&gt;0,BDD!O24/'BDD shab'!O$12,0)</f>
        <v>0</v>
      </c>
      <c r="P24" s="60">
        <f>IF('BDD shab'!P$12&gt;0,BDD!P24/'BDD shab'!P$12,0)</f>
        <v>0</v>
      </c>
      <c r="Q24" s="60">
        <f>IF('BDD shab'!Q$12&gt;0,BDD!Q24/'BDD shab'!Q$12,0)</f>
        <v>0</v>
      </c>
      <c r="R24" s="60">
        <f>IF('BDD shab'!R$12&gt;0,BDD!R24/'BDD shab'!R$12,0)</f>
        <v>0</v>
      </c>
      <c r="S24" s="60">
        <f>IF('BDD shab'!S$12&gt;0,BDD!S24/'BDD shab'!S$12,0)</f>
        <v>0</v>
      </c>
      <c r="T24" s="60">
        <f>IF('BDD shab'!T$12&gt;0,BDD!T24/'BDD shab'!T$12,0)</f>
        <v>0</v>
      </c>
      <c r="U24" s="60">
        <f>IF('BDD shab'!U$12&gt;0,BDD!U24/'BDD shab'!U$12,0)</f>
        <v>0</v>
      </c>
      <c r="V24" s="60">
        <f>IF('BDD shab'!V$12&gt;0,BDD!V24/'BDD shab'!V$12,0)</f>
        <v>0</v>
      </c>
      <c r="W24" s="60">
        <f>IF('BDD shab'!W$12&gt;0,BDD!W24/'BDD shab'!W$12,0)</f>
        <v>0</v>
      </c>
      <c r="X24" s="60">
        <f>IF('BDD shab'!X$12&gt;0,BDD!X24/'BDD shab'!X$12,0)</f>
        <v>0</v>
      </c>
      <c r="Y24" s="60">
        <f>IF('BDD shab'!Y$12&gt;0,BDD!Y24/'BDD shab'!Y$12,0)</f>
        <v>0</v>
      </c>
      <c r="Z24" s="60">
        <f>IF('BDD shab'!Z$12&gt;0,BDD!Z24/'BDD shab'!Z$12,0)</f>
        <v>0</v>
      </c>
      <c r="AA24" s="60">
        <f>IF('BDD shab'!AA$12&gt;0,BDD!AA24/'BDD shab'!AA$12,0)</f>
        <v>0</v>
      </c>
      <c r="AB24" s="60">
        <f>IF('BDD shab'!AB$12&gt;0,BDD!AB24/'BDD shab'!AB$12,0)</f>
        <v>0</v>
      </c>
      <c r="AC24" s="60">
        <f>IF('BDD shab'!AC$12&gt;0,BDD!AC24/'BDD shab'!AC$12,0)</f>
        <v>0</v>
      </c>
      <c r="AD24" s="60">
        <f>IF('BDD shab'!AD$12&gt;0,BDD!AD24/'BDD shab'!AD$12,0)</f>
        <v>0</v>
      </c>
      <c r="AE24" s="60">
        <f>IF('BDD shab'!AE$12&gt;0,BDD!AE24/'BDD shab'!AE$12,0)</f>
        <v>0</v>
      </c>
      <c r="AF24" s="60">
        <f>IF('BDD shab'!AF$12&gt;0,BDD!AF24/'BDD shab'!AF$12,0)</f>
        <v>0</v>
      </c>
      <c r="AG24" s="60">
        <f>IF('BDD shab'!AG$12&gt;0,BDD!AG24/'BDD shab'!AG$12,0)</f>
        <v>0</v>
      </c>
      <c r="AH24" s="60">
        <f>IF('BDD shab'!AH$12&gt;0,BDD!AH24/'BDD shab'!AH$12,0)</f>
        <v>0</v>
      </c>
      <c r="AI24" s="60">
        <f>IF('BDD shab'!AI$12&gt;0,BDD!AI24/'BDD shab'!AI$12,0)</f>
        <v>0</v>
      </c>
      <c r="AJ24" s="60">
        <f>IF('BDD shab'!AJ$12&gt;0,BDD!AJ24/'BDD shab'!AJ$12,0)</f>
        <v>0</v>
      </c>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row>
    <row r="25" spans="1:143" x14ac:dyDescent="0.25">
      <c r="A25" s="5" t="str">
        <f>BDD!A25</f>
        <v>ISO</v>
      </c>
      <c r="B25" s="5">
        <f>BDD!B25</f>
        <v>10</v>
      </c>
      <c r="C25" s="27" t="str">
        <f>BDD!C25</f>
        <v>Cloisons / Doublages / Isolation</v>
      </c>
      <c r="D25" s="68">
        <f t="shared" si="2"/>
        <v>67.962624539243251</v>
      </c>
      <c r="E25" s="69">
        <f t="array" ref="E25">IF(COUNTIF(G25:AJ25,"&lt;&gt;0")&gt;1,(_xlfn.STDEV.S(IF(G25:AJ25&lt;&gt;0,G25:AJ25)))/D25,0)</f>
        <v>0.31464702750004814</v>
      </c>
      <c r="F25" s="85">
        <f t="shared" si="3"/>
        <v>0.8571428571428571</v>
      </c>
      <c r="G25" s="59">
        <f>IF('BDD shab'!G$12&gt;0,BDD!G25/'BDD shab'!G$12,0)</f>
        <v>64.894051844681087</v>
      </c>
      <c r="H25" s="60">
        <f>IF('BDD shab'!H$12&gt;0,BDD!H25/'BDD shab'!H$12,0)</f>
        <v>0</v>
      </c>
      <c r="I25" s="60">
        <f>IF('BDD shab'!I$12&gt;0,BDD!I25/'BDD shab'!I$12,0)</f>
        <v>49.926797666880276</v>
      </c>
      <c r="J25" s="60">
        <f>IF('BDD shab'!J$12&gt;0,BDD!J25/'BDD shab'!J$12,0)</f>
        <v>97.881295981890219</v>
      </c>
      <c r="K25" s="60">
        <f>IF('BDD shab'!K$12&gt;0,BDD!K25/'BDD shab'!K$12,0)</f>
        <v>89.962071557163583</v>
      </c>
      <c r="L25" s="60">
        <f>IF('BDD shab'!L$12&gt;0,BDD!L25/'BDD shab'!L$12,0)</f>
        <v>59.551325628823932</v>
      </c>
      <c r="M25" s="60">
        <f>IF('BDD shab'!M$12&gt;0,BDD!M25/'BDD shab'!M$12,0)</f>
        <v>45.560204556020459</v>
      </c>
      <c r="N25" s="60">
        <f>IF('BDD shab'!N$12&gt;0,BDD!N25/'BDD shab'!N$12,0)</f>
        <v>0</v>
      </c>
      <c r="O25" s="60">
        <f>IF('BDD shab'!O$12&gt;0,BDD!O25/'BDD shab'!O$12,0)</f>
        <v>0</v>
      </c>
      <c r="P25" s="60">
        <f>IF('BDD shab'!P$12&gt;0,BDD!P25/'BDD shab'!P$12,0)</f>
        <v>0</v>
      </c>
      <c r="Q25" s="60">
        <f>IF('BDD shab'!Q$12&gt;0,BDD!Q25/'BDD shab'!Q$12,0)</f>
        <v>0</v>
      </c>
      <c r="R25" s="60">
        <f>IF('BDD shab'!R$12&gt;0,BDD!R25/'BDD shab'!R$12,0)</f>
        <v>0</v>
      </c>
      <c r="S25" s="60">
        <f>IF('BDD shab'!S$12&gt;0,BDD!S25/'BDD shab'!S$12,0)</f>
        <v>0</v>
      </c>
      <c r="T25" s="60">
        <f>IF('BDD shab'!T$12&gt;0,BDD!T25/'BDD shab'!T$12,0)</f>
        <v>0</v>
      </c>
      <c r="U25" s="60">
        <f>IF('BDD shab'!U$12&gt;0,BDD!U25/'BDD shab'!U$12,0)</f>
        <v>0</v>
      </c>
      <c r="V25" s="60">
        <f>IF('BDD shab'!V$12&gt;0,BDD!V25/'BDD shab'!V$12,0)</f>
        <v>0</v>
      </c>
      <c r="W25" s="60">
        <f>IF('BDD shab'!W$12&gt;0,BDD!W25/'BDD shab'!W$12,0)</f>
        <v>0</v>
      </c>
      <c r="X25" s="60">
        <f>IF('BDD shab'!X$12&gt;0,BDD!X25/'BDD shab'!X$12,0)</f>
        <v>0</v>
      </c>
      <c r="Y25" s="60">
        <f>IF('BDD shab'!Y$12&gt;0,BDD!Y25/'BDD shab'!Y$12,0)</f>
        <v>0</v>
      </c>
      <c r="Z25" s="60">
        <f>IF('BDD shab'!Z$12&gt;0,BDD!Z25/'BDD shab'!Z$12,0)</f>
        <v>0</v>
      </c>
      <c r="AA25" s="60">
        <f>IF('BDD shab'!AA$12&gt;0,BDD!AA25/'BDD shab'!AA$12,0)</f>
        <v>0</v>
      </c>
      <c r="AB25" s="60">
        <f>IF('BDD shab'!AB$12&gt;0,BDD!AB25/'BDD shab'!AB$12,0)</f>
        <v>0</v>
      </c>
      <c r="AC25" s="60">
        <f>IF('BDD shab'!AC$12&gt;0,BDD!AC25/'BDD shab'!AC$12,0)</f>
        <v>0</v>
      </c>
      <c r="AD25" s="60">
        <f>IF('BDD shab'!AD$12&gt;0,BDD!AD25/'BDD shab'!AD$12,0)</f>
        <v>0</v>
      </c>
      <c r="AE25" s="60">
        <f>IF('BDD shab'!AE$12&gt;0,BDD!AE25/'BDD shab'!AE$12,0)</f>
        <v>0</v>
      </c>
      <c r="AF25" s="60">
        <f>IF('BDD shab'!AF$12&gt;0,BDD!AF25/'BDD shab'!AF$12,0)</f>
        <v>0</v>
      </c>
      <c r="AG25" s="60">
        <f>IF('BDD shab'!AG$12&gt;0,BDD!AG25/'BDD shab'!AG$12,0)</f>
        <v>0</v>
      </c>
      <c r="AH25" s="60">
        <f>IF('BDD shab'!AH$12&gt;0,BDD!AH25/'BDD shab'!AH$12,0)</f>
        <v>0</v>
      </c>
      <c r="AI25" s="60">
        <f>IF('BDD shab'!AI$12&gt;0,BDD!AI25/'BDD shab'!AI$12,0)</f>
        <v>0</v>
      </c>
      <c r="AJ25" s="60">
        <f>IF('BDD shab'!AJ$12&gt;0,BDD!AJ25/'BDD shab'!AJ$12,0)</f>
        <v>0</v>
      </c>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row>
    <row r="26" spans="1:143" x14ac:dyDescent="0.25">
      <c r="A26" s="5" t="str">
        <f>BDD!A26</f>
        <v>PI</v>
      </c>
      <c r="B26" s="5">
        <f>BDD!B26</f>
        <v>11</v>
      </c>
      <c r="C26" s="27" t="str">
        <f>BDD!C26</f>
        <v>Revêtements de sol collés</v>
      </c>
      <c r="D26" s="68">
        <f t="shared" si="2"/>
        <v>28.605446126960597</v>
      </c>
      <c r="E26" s="69">
        <f t="array" ref="E26">IF(COUNTIF(G26:AJ26,"&lt;&gt;0")&gt;1,(_xlfn.STDEV.S(IF(G26:AJ26&lt;&gt;0,G26:AJ26)))/D26,0)</f>
        <v>0.15710343098757462</v>
      </c>
      <c r="F26" s="85">
        <f t="shared" si="3"/>
        <v>1</v>
      </c>
      <c r="G26" s="59">
        <f>IF('BDD shab'!G$12&gt;0,BDD!G26/'BDD shab'!G$12,0)</f>
        <v>27.966010541034745</v>
      </c>
      <c r="H26" s="60">
        <f>IF('BDD shab'!H$12&gt;0,BDD!H26/'BDD shab'!H$12,0)</f>
        <v>30.37230568256042</v>
      </c>
      <c r="I26" s="60">
        <f>IF('BDD shab'!I$12&gt;0,BDD!I26/'BDD shab'!I$12,0)</f>
        <v>30.880626406163032</v>
      </c>
      <c r="J26" s="60">
        <f>IF('BDD shab'!J$12&gt;0,BDD!J26/'BDD shab'!J$12,0)</f>
        <v>35.474438785134879</v>
      </c>
      <c r="K26" s="60">
        <f>IF('BDD shab'!K$12&gt;0,BDD!K26/'BDD shab'!K$12,0)</f>
        <v>28.512750598640171</v>
      </c>
      <c r="L26" s="60">
        <f>IF('BDD shab'!L$12&gt;0,BDD!L26/'BDD shab'!L$12,0)</f>
        <v>26.111488783140722</v>
      </c>
      <c r="M26" s="60">
        <f>IF('BDD shab'!M$12&gt;0,BDD!M26/'BDD shab'!M$12,0)</f>
        <v>20.92050209205021</v>
      </c>
      <c r="N26" s="60">
        <f>IF('BDD shab'!N$12&gt;0,BDD!N26/'BDD shab'!N$12,0)</f>
        <v>0</v>
      </c>
      <c r="O26" s="60">
        <f>IF('BDD shab'!O$12&gt;0,BDD!O26/'BDD shab'!O$12,0)</f>
        <v>0</v>
      </c>
      <c r="P26" s="60">
        <f>IF('BDD shab'!P$12&gt;0,BDD!P26/'BDD shab'!P$12,0)</f>
        <v>0</v>
      </c>
      <c r="Q26" s="60">
        <f>IF('BDD shab'!Q$12&gt;0,BDD!Q26/'BDD shab'!Q$12,0)</f>
        <v>0</v>
      </c>
      <c r="R26" s="60">
        <f>IF('BDD shab'!R$12&gt;0,BDD!R26/'BDD shab'!R$12,0)</f>
        <v>0</v>
      </c>
      <c r="S26" s="60">
        <f>IF('BDD shab'!S$12&gt;0,BDD!S26/'BDD shab'!S$12,0)</f>
        <v>0</v>
      </c>
      <c r="T26" s="60">
        <f>IF('BDD shab'!T$12&gt;0,BDD!T26/'BDD shab'!T$12,0)</f>
        <v>0</v>
      </c>
      <c r="U26" s="60">
        <f>IF('BDD shab'!U$12&gt;0,BDD!U26/'BDD shab'!U$12,0)</f>
        <v>0</v>
      </c>
      <c r="V26" s="60">
        <f>IF('BDD shab'!V$12&gt;0,BDD!V26/'BDD shab'!V$12,0)</f>
        <v>0</v>
      </c>
      <c r="W26" s="60">
        <f>IF('BDD shab'!W$12&gt;0,BDD!W26/'BDD shab'!W$12,0)</f>
        <v>0</v>
      </c>
      <c r="X26" s="60">
        <f>IF('BDD shab'!X$12&gt;0,BDD!X26/'BDD shab'!X$12,0)</f>
        <v>0</v>
      </c>
      <c r="Y26" s="60">
        <f>IF('BDD shab'!Y$12&gt;0,BDD!Y26/'BDD shab'!Y$12,0)</f>
        <v>0</v>
      </c>
      <c r="Z26" s="60">
        <f>IF('BDD shab'!Z$12&gt;0,BDD!Z26/'BDD shab'!Z$12,0)</f>
        <v>0</v>
      </c>
      <c r="AA26" s="60">
        <f>IF('BDD shab'!AA$12&gt;0,BDD!AA26/'BDD shab'!AA$12,0)</f>
        <v>0</v>
      </c>
      <c r="AB26" s="60">
        <f>IF('BDD shab'!AB$12&gt;0,BDD!AB26/'BDD shab'!AB$12,0)</f>
        <v>0</v>
      </c>
      <c r="AC26" s="60">
        <f>IF('BDD shab'!AC$12&gt;0,BDD!AC26/'BDD shab'!AC$12,0)</f>
        <v>0</v>
      </c>
      <c r="AD26" s="60">
        <f>IF('BDD shab'!AD$12&gt;0,BDD!AD26/'BDD shab'!AD$12,0)</f>
        <v>0</v>
      </c>
      <c r="AE26" s="60">
        <f>IF('BDD shab'!AE$12&gt;0,BDD!AE26/'BDD shab'!AE$12,0)</f>
        <v>0</v>
      </c>
      <c r="AF26" s="60">
        <f>IF('BDD shab'!AF$12&gt;0,BDD!AF26/'BDD shab'!AF$12,0)</f>
        <v>0</v>
      </c>
      <c r="AG26" s="60">
        <f>IF('BDD shab'!AG$12&gt;0,BDD!AG26/'BDD shab'!AG$12,0)</f>
        <v>0</v>
      </c>
      <c r="AH26" s="60">
        <f>IF('BDD shab'!AH$12&gt;0,BDD!AH26/'BDD shab'!AH$12,0)</f>
        <v>0</v>
      </c>
      <c r="AI26" s="60">
        <f>IF('BDD shab'!AI$12&gt;0,BDD!AI26/'BDD shab'!AI$12,0)</f>
        <v>0</v>
      </c>
      <c r="AJ26" s="60">
        <f>IF('BDD shab'!AJ$12&gt;0,BDD!AJ26/'BDD shab'!AJ$12,0)</f>
        <v>0</v>
      </c>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row>
    <row r="27" spans="1:143" x14ac:dyDescent="0.25">
      <c r="A27" s="5" t="str">
        <f>BDD!A27</f>
        <v>PI</v>
      </c>
      <c r="B27" s="5">
        <f>BDD!B27</f>
        <v>12</v>
      </c>
      <c r="C27" s="27" t="str">
        <f>BDD!C27</f>
        <v>Carrelages / Faïences</v>
      </c>
      <c r="D27" s="68">
        <f t="shared" si="2"/>
        <v>28.685796701456148</v>
      </c>
      <c r="E27" s="69">
        <f t="array" ref="E27">IF(COUNTIF(G27:AJ27,"&lt;&gt;0")&gt;1,(_xlfn.STDEV.S(IF(G27:AJ27&lt;&gt;0,G27:AJ27)))/D27,0)</f>
        <v>0.38684738977184546</v>
      </c>
      <c r="F27" s="85">
        <f t="shared" si="3"/>
        <v>1</v>
      </c>
      <c r="G27" s="59">
        <f>IF('BDD shab'!G$12&gt;0,BDD!G27/'BDD shab'!G$12,0)</f>
        <v>40.156322828152454</v>
      </c>
      <c r="H27" s="60">
        <f>IF('BDD shab'!H$12&gt;0,BDD!H27/'BDD shab'!H$12,0)</f>
        <v>25.473546701502286</v>
      </c>
      <c r="I27" s="60">
        <f>IF('BDD shab'!I$12&gt;0,BDD!I27/'BDD shab'!I$12,0)</f>
        <v>38.121342806759877</v>
      </c>
      <c r="J27" s="60">
        <f>IF('BDD shab'!J$12&gt;0,BDD!J27/'BDD shab'!J$12,0)</f>
        <v>16.035889454819845</v>
      </c>
      <c r="K27" s="60">
        <f>IF('BDD shab'!K$12&gt;0,BDD!K27/'BDD shab'!K$12,0)</f>
        <v>21.007463338751684</v>
      </c>
      <c r="L27" s="60">
        <f>IF('BDD shab'!L$12&gt;0,BDD!L27/'BDD shab'!L$12,0)</f>
        <v>18.055291185134831</v>
      </c>
      <c r="M27" s="60">
        <f>IF('BDD shab'!M$12&gt;0,BDD!M27/'BDD shab'!M$12,0)</f>
        <v>41.950720595072056</v>
      </c>
      <c r="N27" s="60">
        <f>IF('BDD shab'!N$12&gt;0,BDD!N27/'BDD shab'!N$12,0)</f>
        <v>0</v>
      </c>
      <c r="O27" s="60">
        <f>IF('BDD shab'!O$12&gt;0,BDD!O27/'BDD shab'!O$12,0)</f>
        <v>0</v>
      </c>
      <c r="P27" s="60">
        <f>IF('BDD shab'!P$12&gt;0,BDD!P27/'BDD shab'!P$12,0)</f>
        <v>0</v>
      </c>
      <c r="Q27" s="60">
        <f>IF('BDD shab'!Q$12&gt;0,BDD!Q27/'BDD shab'!Q$12,0)</f>
        <v>0</v>
      </c>
      <c r="R27" s="60">
        <f>IF('BDD shab'!R$12&gt;0,BDD!R27/'BDD shab'!R$12,0)</f>
        <v>0</v>
      </c>
      <c r="S27" s="60">
        <f>IF('BDD shab'!S$12&gt;0,BDD!S27/'BDD shab'!S$12,0)</f>
        <v>0</v>
      </c>
      <c r="T27" s="60">
        <f>IF('BDD shab'!T$12&gt;0,BDD!T27/'BDD shab'!T$12,0)</f>
        <v>0</v>
      </c>
      <c r="U27" s="60">
        <f>IF('BDD shab'!U$12&gt;0,BDD!U27/'BDD shab'!U$12,0)</f>
        <v>0</v>
      </c>
      <c r="V27" s="60">
        <f>IF('BDD shab'!V$12&gt;0,BDD!V27/'BDD shab'!V$12,0)</f>
        <v>0</v>
      </c>
      <c r="W27" s="60">
        <f>IF('BDD shab'!W$12&gt;0,BDD!W27/'BDD shab'!W$12,0)</f>
        <v>0</v>
      </c>
      <c r="X27" s="60">
        <f>IF('BDD shab'!X$12&gt;0,BDD!X27/'BDD shab'!X$12,0)</f>
        <v>0</v>
      </c>
      <c r="Y27" s="60">
        <f>IF('BDD shab'!Y$12&gt;0,BDD!Y27/'BDD shab'!Y$12,0)</f>
        <v>0</v>
      </c>
      <c r="Z27" s="60">
        <f>IF('BDD shab'!Z$12&gt;0,BDD!Z27/'BDD shab'!Z$12,0)</f>
        <v>0</v>
      </c>
      <c r="AA27" s="60">
        <f>IF('BDD shab'!AA$12&gt;0,BDD!AA27/'BDD shab'!AA$12,0)</f>
        <v>0</v>
      </c>
      <c r="AB27" s="60">
        <f>IF('BDD shab'!AB$12&gt;0,BDD!AB27/'BDD shab'!AB$12,0)</f>
        <v>0</v>
      </c>
      <c r="AC27" s="60">
        <f>IF('BDD shab'!AC$12&gt;0,BDD!AC27/'BDD shab'!AC$12,0)</f>
        <v>0</v>
      </c>
      <c r="AD27" s="60">
        <f>IF('BDD shab'!AD$12&gt;0,BDD!AD27/'BDD shab'!AD$12,0)</f>
        <v>0</v>
      </c>
      <c r="AE27" s="60">
        <f>IF('BDD shab'!AE$12&gt;0,BDD!AE27/'BDD shab'!AE$12,0)</f>
        <v>0</v>
      </c>
      <c r="AF27" s="60">
        <f>IF('BDD shab'!AF$12&gt;0,BDD!AF27/'BDD shab'!AF$12,0)</f>
        <v>0</v>
      </c>
      <c r="AG27" s="60">
        <f>IF('BDD shab'!AG$12&gt;0,BDD!AG27/'BDD shab'!AG$12,0)</f>
        <v>0</v>
      </c>
      <c r="AH27" s="60">
        <f>IF('BDD shab'!AH$12&gt;0,BDD!AH27/'BDD shab'!AH$12,0)</f>
        <v>0</v>
      </c>
      <c r="AI27" s="60">
        <f>IF('BDD shab'!AI$12&gt;0,BDD!AI27/'BDD shab'!AI$12,0)</f>
        <v>0</v>
      </c>
      <c r="AJ27" s="60">
        <f>IF('BDD shab'!AJ$12&gt;0,BDD!AJ27/'BDD shab'!AJ$12,0)</f>
        <v>0</v>
      </c>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row>
    <row r="28" spans="1:143" x14ac:dyDescent="0.25">
      <c r="A28" s="5" t="str">
        <f>BDD!A28</f>
        <v>PI</v>
      </c>
      <c r="B28" s="5">
        <f>BDD!B28</f>
        <v>13</v>
      </c>
      <c r="C28" s="27" t="str">
        <f>BDD!C28</f>
        <v>Revêtements murs et plafonds</v>
      </c>
      <c r="D28" s="68">
        <f t="shared" si="2"/>
        <v>39.983968744999878</v>
      </c>
      <c r="E28" s="69">
        <f t="array" ref="E28">IF(COUNTIF(G28:AJ28,"&lt;&gt;0")&gt;1,(_xlfn.STDEV.S(IF(G28:AJ28&lt;&gt;0,G28:AJ28)))/D28,0)</f>
        <v>0.17393702357768295</v>
      </c>
      <c r="F28" s="85">
        <f t="shared" si="3"/>
        <v>1</v>
      </c>
      <c r="G28" s="59">
        <f>IF('BDD shab'!G$12&gt;0,BDD!G28/'BDD shab'!G$12,0)</f>
        <v>32.698720017209851</v>
      </c>
      <c r="H28" s="60">
        <f>IF('BDD shab'!H$12&gt;0,BDD!H28/'BDD shab'!H$12,0)</f>
        <v>53.455258001306333</v>
      </c>
      <c r="I28" s="60">
        <f>IF('BDD shab'!I$12&gt;0,BDD!I28/'BDD shab'!I$12,0)</f>
        <v>34.092174132680988</v>
      </c>
      <c r="J28" s="60">
        <f>IF('BDD shab'!J$12&gt;0,BDD!J28/'BDD shab'!J$12,0)</f>
        <v>41.114883984153934</v>
      </c>
      <c r="K28" s="60">
        <f>IF('BDD shab'!K$12&gt;0,BDD!K28/'BDD shab'!K$12,0)</f>
        <v>43.053152255606243</v>
      </c>
      <c r="L28" s="60">
        <f>IF('BDD shab'!L$12&gt;0,BDD!L28/'BDD shab'!L$12,0)</f>
        <v>38.005438477226377</v>
      </c>
      <c r="M28" s="60">
        <f>IF('BDD shab'!M$12&gt;0,BDD!M28/'BDD shab'!M$12,0)</f>
        <v>37.468154346815432</v>
      </c>
      <c r="N28" s="60">
        <f>IF('BDD shab'!N$12&gt;0,BDD!N28/'BDD shab'!N$12,0)</f>
        <v>0</v>
      </c>
      <c r="O28" s="60">
        <f>IF('BDD shab'!O$12&gt;0,BDD!O28/'BDD shab'!O$12,0)</f>
        <v>0</v>
      </c>
      <c r="P28" s="60">
        <f>IF('BDD shab'!P$12&gt;0,BDD!P28/'BDD shab'!P$12,0)</f>
        <v>0</v>
      </c>
      <c r="Q28" s="60">
        <f>IF('BDD shab'!Q$12&gt;0,BDD!Q28/'BDD shab'!Q$12,0)</f>
        <v>0</v>
      </c>
      <c r="R28" s="60">
        <f>IF('BDD shab'!R$12&gt;0,BDD!R28/'BDD shab'!R$12,0)</f>
        <v>0</v>
      </c>
      <c r="S28" s="60">
        <f>IF('BDD shab'!S$12&gt;0,BDD!S28/'BDD shab'!S$12,0)</f>
        <v>0</v>
      </c>
      <c r="T28" s="60">
        <f>IF('BDD shab'!T$12&gt;0,BDD!T28/'BDD shab'!T$12,0)</f>
        <v>0</v>
      </c>
      <c r="U28" s="60">
        <f>IF('BDD shab'!U$12&gt;0,BDD!U28/'BDD shab'!U$12,0)</f>
        <v>0</v>
      </c>
      <c r="V28" s="60">
        <f>IF('BDD shab'!V$12&gt;0,BDD!V28/'BDD shab'!V$12,0)</f>
        <v>0</v>
      </c>
      <c r="W28" s="60">
        <f>IF('BDD shab'!W$12&gt;0,BDD!W28/'BDD shab'!W$12,0)</f>
        <v>0</v>
      </c>
      <c r="X28" s="60">
        <f>IF('BDD shab'!X$12&gt;0,BDD!X28/'BDD shab'!X$12,0)</f>
        <v>0</v>
      </c>
      <c r="Y28" s="60">
        <f>IF('BDD shab'!Y$12&gt;0,BDD!Y28/'BDD shab'!Y$12,0)</f>
        <v>0</v>
      </c>
      <c r="Z28" s="60">
        <f>IF('BDD shab'!Z$12&gt;0,BDD!Z28/'BDD shab'!Z$12,0)</f>
        <v>0</v>
      </c>
      <c r="AA28" s="60">
        <f>IF('BDD shab'!AA$12&gt;0,BDD!AA28/'BDD shab'!AA$12,0)</f>
        <v>0</v>
      </c>
      <c r="AB28" s="60">
        <f>IF('BDD shab'!AB$12&gt;0,BDD!AB28/'BDD shab'!AB$12,0)</f>
        <v>0</v>
      </c>
      <c r="AC28" s="60">
        <f>IF('BDD shab'!AC$12&gt;0,BDD!AC28/'BDD shab'!AC$12,0)</f>
        <v>0</v>
      </c>
      <c r="AD28" s="60">
        <f>IF('BDD shab'!AD$12&gt;0,BDD!AD28/'BDD shab'!AD$12,0)</f>
        <v>0</v>
      </c>
      <c r="AE28" s="60">
        <f>IF('BDD shab'!AE$12&gt;0,BDD!AE28/'BDD shab'!AE$12,0)</f>
        <v>0</v>
      </c>
      <c r="AF28" s="60">
        <f>IF('BDD shab'!AF$12&gt;0,BDD!AF28/'BDD shab'!AF$12,0)</f>
        <v>0</v>
      </c>
      <c r="AG28" s="60">
        <f>IF('BDD shab'!AG$12&gt;0,BDD!AG28/'BDD shab'!AG$12,0)</f>
        <v>0</v>
      </c>
      <c r="AH28" s="60">
        <f>IF('BDD shab'!AH$12&gt;0,BDD!AH28/'BDD shab'!AH$12,0)</f>
        <v>0</v>
      </c>
      <c r="AI28" s="60">
        <f>IF('BDD shab'!AI$12&gt;0,BDD!AI28/'BDD shab'!AI$12,0)</f>
        <v>0</v>
      </c>
      <c r="AJ28" s="60">
        <f>IF('BDD shab'!AJ$12&gt;0,BDD!AJ28/'BDD shab'!AJ$12,0)</f>
        <v>0</v>
      </c>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row>
    <row r="29" spans="1:143" x14ac:dyDescent="0.25">
      <c r="A29" s="5" t="str">
        <f>BDD!A29</f>
        <v>CC</v>
      </c>
      <c r="B29" s="5">
        <f>BDD!B29</f>
        <v>14</v>
      </c>
      <c r="C29" s="27" t="str">
        <f>BDD!C29</f>
        <v>Serrurerie</v>
      </c>
      <c r="D29" s="68">
        <f t="shared" si="2"/>
        <v>54.511091324959857</v>
      </c>
      <c r="E29" s="69">
        <f t="array" ref="E29">IF(COUNTIF(G29:AJ29,"&lt;&gt;0")&gt;1,(_xlfn.STDEV.S(IF(G29:AJ29&lt;&gt;0,G29:AJ29)))/D29,0)</f>
        <v>0.36264904539647841</v>
      </c>
      <c r="F29" s="85">
        <f t="shared" si="3"/>
        <v>1</v>
      </c>
      <c r="G29" s="59">
        <f>IF('BDD shab'!G$12&gt;0,BDD!G29/'BDD shab'!G$12,0)</f>
        <v>44.965042486823705</v>
      </c>
      <c r="H29" s="60">
        <f>IF('BDD shab'!H$12&gt;0,BDD!H29/'BDD shab'!H$12,0)</f>
        <v>43.843239712606142</v>
      </c>
      <c r="I29" s="60">
        <f>IF('BDD shab'!I$12&gt;0,BDD!I29/'BDD shab'!I$12,0)</f>
        <v>57.702616106384276</v>
      </c>
      <c r="J29" s="60">
        <f>IF('BDD shab'!J$12&gt;0,BDD!J29/'BDD shab'!J$12,0)</f>
        <v>20.672986229013393</v>
      </c>
      <c r="K29" s="60">
        <f>IF('BDD shab'!K$12&gt;0,BDD!K29/'BDD shab'!K$12,0)</f>
        <v>78.354569765612709</v>
      </c>
      <c r="L29" s="60">
        <f>IF('BDD shab'!L$12&gt;0,BDD!L29/'BDD shab'!L$12,0)</f>
        <v>73.0759120779515</v>
      </c>
      <c r="M29" s="60">
        <f>IF('BDD shab'!M$12&gt;0,BDD!M29/'BDD shab'!M$12,0)</f>
        <v>62.96327289632729</v>
      </c>
      <c r="N29" s="60">
        <f>IF('BDD shab'!N$12&gt;0,BDD!N29/'BDD shab'!N$12,0)</f>
        <v>0</v>
      </c>
      <c r="O29" s="60">
        <f>IF('BDD shab'!O$12&gt;0,BDD!O29/'BDD shab'!O$12,0)</f>
        <v>0</v>
      </c>
      <c r="P29" s="60">
        <f>IF('BDD shab'!P$12&gt;0,BDD!P29/'BDD shab'!P$12,0)</f>
        <v>0</v>
      </c>
      <c r="Q29" s="60">
        <f>IF('BDD shab'!Q$12&gt;0,BDD!Q29/'BDD shab'!Q$12,0)</f>
        <v>0</v>
      </c>
      <c r="R29" s="60">
        <f>IF('BDD shab'!R$12&gt;0,BDD!R29/'BDD shab'!R$12,0)</f>
        <v>0</v>
      </c>
      <c r="S29" s="60">
        <f>IF('BDD shab'!S$12&gt;0,BDD!S29/'BDD shab'!S$12,0)</f>
        <v>0</v>
      </c>
      <c r="T29" s="60">
        <f>IF('BDD shab'!T$12&gt;0,BDD!T29/'BDD shab'!T$12,0)</f>
        <v>0</v>
      </c>
      <c r="U29" s="60">
        <f>IF('BDD shab'!U$12&gt;0,BDD!U29/'BDD shab'!U$12,0)</f>
        <v>0</v>
      </c>
      <c r="V29" s="60">
        <f>IF('BDD shab'!V$12&gt;0,BDD!V29/'BDD shab'!V$12,0)</f>
        <v>0</v>
      </c>
      <c r="W29" s="60">
        <f>IF('BDD shab'!W$12&gt;0,BDD!W29/'BDD shab'!W$12,0)</f>
        <v>0</v>
      </c>
      <c r="X29" s="60">
        <f>IF('BDD shab'!X$12&gt;0,BDD!X29/'BDD shab'!X$12,0)</f>
        <v>0</v>
      </c>
      <c r="Y29" s="60">
        <f>IF('BDD shab'!Y$12&gt;0,BDD!Y29/'BDD shab'!Y$12,0)</f>
        <v>0</v>
      </c>
      <c r="Z29" s="60">
        <f>IF('BDD shab'!Z$12&gt;0,BDD!Z29/'BDD shab'!Z$12,0)</f>
        <v>0</v>
      </c>
      <c r="AA29" s="60">
        <f>IF('BDD shab'!AA$12&gt;0,BDD!AA29/'BDD shab'!AA$12,0)</f>
        <v>0</v>
      </c>
      <c r="AB29" s="60">
        <f>IF('BDD shab'!AB$12&gt;0,BDD!AB29/'BDD shab'!AB$12,0)</f>
        <v>0</v>
      </c>
      <c r="AC29" s="60">
        <f>IF('BDD shab'!AC$12&gt;0,BDD!AC29/'BDD shab'!AC$12,0)</f>
        <v>0</v>
      </c>
      <c r="AD29" s="60">
        <f>IF('BDD shab'!AD$12&gt;0,BDD!AD29/'BDD shab'!AD$12,0)</f>
        <v>0</v>
      </c>
      <c r="AE29" s="60">
        <f>IF('BDD shab'!AE$12&gt;0,BDD!AE29/'BDD shab'!AE$12,0)</f>
        <v>0</v>
      </c>
      <c r="AF29" s="60">
        <f>IF('BDD shab'!AF$12&gt;0,BDD!AF29/'BDD shab'!AF$12,0)</f>
        <v>0</v>
      </c>
      <c r="AG29" s="60">
        <f>IF('BDD shab'!AG$12&gt;0,BDD!AG29/'BDD shab'!AG$12,0)</f>
        <v>0</v>
      </c>
      <c r="AH29" s="60">
        <f>IF('BDD shab'!AH$12&gt;0,BDD!AH29/'BDD shab'!AH$12,0)</f>
        <v>0</v>
      </c>
      <c r="AI29" s="60">
        <f>IF('BDD shab'!AI$12&gt;0,BDD!AI29/'BDD shab'!AI$12,0)</f>
        <v>0</v>
      </c>
      <c r="AJ29" s="60">
        <f>IF('BDD shab'!AJ$12&gt;0,BDD!AJ29/'BDD shab'!AJ$12,0)</f>
        <v>0</v>
      </c>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row>
    <row r="30" spans="1:143" x14ac:dyDescent="0.25">
      <c r="A30" s="5" t="str">
        <f>BDD!A30</f>
        <v>AUTRE</v>
      </c>
      <c r="B30" s="5">
        <f>BDD!B30</f>
        <v>15</v>
      </c>
      <c r="C30" s="27" t="str">
        <f>BDD!C30</f>
        <v>Portes de garage</v>
      </c>
      <c r="D30" s="68">
        <f t="shared" si="2"/>
        <v>4.8276532036564399</v>
      </c>
      <c r="E30" s="69">
        <f t="array" ref="E30">IF(COUNTIF(G30:AJ30,"&lt;&gt;0")&gt;1,(_xlfn.STDEV.S(IF(G30:AJ30&lt;&gt;0,G30:AJ30)))/D30,0)</f>
        <v>0.74520708345279252</v>
      </c>
      <c r="F30" s="85">
        <f t="shared" si="3"/>
        <v>0.5714285714285714</v>
      </c>
      <c r="G30" s="59">
        <f>IF('BDD shab'!G$12&gt;0,BDD!G30/'BDD shab'!G$12,0)</f>
        <v>9.9888853035029221</v>
      </c>
      <c r="H30" s="60">
        <f>IF('BDD shab'!H$12&gt;0,BDD!H30/'BDD shab'!H$12,0)</f>
        <v>4.5721750489875896</v>
      </c>
      <c r="I30" s="60">
        <f>IF('BDD shab'!I$12&gt;0,BDD!I30/'BDD shab'!I$12,0)</f>
        <v>2.1609890032789032</v>
      </c>
      <c r="J30" s="60">
        <f>IF('BDD shab'!J$12&gt;0,BDD!J30/'BDD shab'!J$12,0)</f>
        <v>0</v>
      </c>
      <c r="K30" s="60">
        <f>IF('BDD shab'!K$12&gt;0,BDD!K30/'BDD shab'!K$12,0)</f>
        <v>0</v>
      </c>
      <c r="L30" s="60">
        <f>IF('BDD shab'!L$12&gt;0,BDD!L30/'BDD shab'!L$12,0)</f>
        <v>0</v>
      </c>
      <c r="M30" s="60">
        <f>IF('BDD shab'!M$12&gt;0,BDD!M30/'BDD shab'!M$12,0)</f>
        <v>2.588563458856346</v>
      </c>
      <c r="N30" s="60">
        <f>IF('BDD shab'!N$12&gt;0,BDD!N30/'BDD shab'!N$12,0)</f>
        <v>0</v>
      </c>
      <c r="O30" s="60">
        <f>IF('BDD shab'!O$12&gt;0,BDD!O30/'BDD shab'!O$12,0)</f>
        <v>0</v>
      </c>
      <c r="P30" s="60">
        <f>IF('BDD shab'!P$12&gt;0,BDD!P30/'BDD shab'!P$12,0)</f>
        <v>0</v>
      </c>
      <c r="Q30" s="60">
        <f>IF('BDD shab'!Q$12&gt;0,BDD!Q30/'BDD shab'!Q$12,0)</f>
        <v>0</v>
      </c>
      <c r="R30" s="60">
        <f>IF('BDD shab'!R$12&gt;0,BDD!R30/'BDD shab'!R$12,0)</f>
        <v>0</v>
      </c>
      <c r="S30" s="60">
        <f>IF('BDD shab'!S$12&gt;0,BDD!S30/'BDD shab'!S$12,0)</f>
        <v>0</v>
      </c>
      <c r="T30" s="60">
        <f>IF('BDD shab'!T$12&gt;0,BDD!T30/'BDD shab'!T$12,0)</f>
        <v>0</v>
      </c>
      <c r="U30" s="60">
        <f>IF('BDD shab'!U$12&gt;0,BDD!U30/'BDD shab'!U$12,0)</f>
        <v>0</v>
      </c>
      <c r="V30" s="60">
        <f>IF('BDD shab'!V$12&gt;0,BDD!V30/'BDD shab'!V$12,0)</f>
        <v>0</v>
      </c>
      <c r="W30" s="60">
        <f>IF('BDD shab'!W$12&gt;0,BDD!W30/'BDD shab'!W$12,0)</f>
        <v>0</v>
      </c>
      <c r="X30" s="60">
        <f>IF('BDD shab'!X$12&gt;0,BDD!X30/'BDD shab'!X$12,0)</f>
        <v>0</v>
      </c>
      <c r="Y30" s="60">
        <f>IF('BDD shab'!Y$12&gt;0,BDD!Y30/'BDD shab'!Y$12,0)</f>
        <v>0</v>
      </c>
      <c r="Z30" s="60">
        <f>IF('BDD shab'!Z$12&gt;0,BDD!Z30/'BDD shab'!Z$12,0)</f>
        <v>0</v>
      </c>
      <c r="AA30" s="60">
        <f>IF('BDD shab'!AA$12&gt;0,BDD!AA30/'BDD shab'!AA$12,0)</f>
        <v>0</v>
      </c>
      <c r="AB30" s="60">
        <f>IF('BDD shab'!AB$12&gt;0,BDD!AB30/'BDD shab'!AB$12,0)</f>
        <v>0</v>
      </c>
      <c r="AC30" s="60">
        <f>IF('BDD shab'!AC$12&gt;0,BDD!AC30/'BDD shab'!AC$12,0)</f>
        <v>0</v>
      </c>
      <c r="AD30" s="60">
        <f>IF('BDD shab'!AD$12&gt;0,BDD!AD30/'BDD shab'!AD$12,0)</f>
        <v>0</v>
      </c>
      <c r="AE30" s="60">
        <f>IF('BDD shab'!AE$12&gt;0,BDD!AE30/'BDD shab'!AE$12,0)</f>
        <v>0</v>
      </c>
      <c r="AF30" s="60">
        <f>IF('BDD shab'!AF$12&gt;0,BDD!AF30/'BDD shab'!AF$12,0)</f>
        <v>0</v>
      </c>
      <c r="AG30" s="60">
        <f>IF('BDD shab'!AG$12&gt;0,BDD!AG30/'BDD shab'!AG$12,0)</f>
        <v>0</v>
      </c>
      <c r="AH30" s="60">
        <f>IF('BDD shab'!AH$12&gt;0,BDD!AH30/'BDD shab'!AH$12,0)</f>
        <v>0</v>
      </c>
      <c r="AI30" s="60">
        <f>IF('BDD shab'!AI$12&gt;0,BDD!AI30/'BDD shab'!AI$12,0)</f>
        <v>0</v>
      </c>
      <c r="AJ30" s="60">
        <f>IF('BDD shab'!AJ$12&gt;0,BDD!AJ30/'BDD shab'!AJ$12,0)</f>
        <v>0</v>
      </c>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row>
    <row r="31" spans="1:143" x14ac:dyDescent="0.25">
      <c r="A31" s="5" t="str">
        <f>BDD!A31</f>
        <v>CHAUF</v>
      </c>
      <c r="B31" s="5">
        <f>BDD!B31</f>
        <v>16</v>
      </c>
      <c r="C31" s="27" t="str">
        <f>BDD!C31</f>
        <v>Chauffage</v>
      </c>
      <c r="D31" s="68">
        <f t="shared" si="2"/>
        <v>89.326394634952962</v>
      </c>
      <c r="E31" s="69">
        <f t="array" ref="E31">IF(COUNTIF(G31:AJ31,"&lt;&gt;0")&gt;1,(_xlfn.STDEV.S(IF(G31:AJ31&lt;&gt;0,G31:AJ31)))/D31,0)</f>
        <v>0.27712757824151429</v>
      </c>
      <c r="F31" s="85">
        <f t="shared" si="3"/>
        <v>1</v>
      </c>
      <c r="G31" s="59">
        <f>IF('BDD shab'!G$12&gt;0,BDD!G31/'BDD shab'!G$12,0)</f>
        <v>88.161055537628627</v>
      </c>
      <c r="H31" s="60">
        <f>IF('BDD shab'!H$12&gt;0,BDD!H31/'BDD shab'!H$12,0)</f>
        <v>69.530372305682562</v>
      </c>
      <c r="I31" s="60">
        <f>IF('BDD shab'!I$12&gt;0,BDD!I31/'BDD shab'!I$12,0)</f>
        <v>77.899443849366904</v>
      </c>
      <c r="J31" s="60">
        <f>IF('BDD shab'!J$12&gt;0,BDD!J31/'BDD shab'!J$12,0)</f>
        <v>143.43755895114131</v>
      </c>
      <c r="K31" s="60">
        <f>IF('BDD shab'!K$12&gt;0,BDD!K31/'BDD shab'!K$12,0)</f>
        <v>88.619719294565925</v>
      </c>
      <c r="L31" s="60">
        <f>IF('BDD shab'!L$12&gt;0,BDD!L31/'BDD shab'!L$12,0)</f>
        <v>77.471108089734869</v>
      </c>
      <c r="M31" s="60">
        <f>IF('BDD shab'!M$12&gt;0,BDD!M31/'BDD shab'!M$12,0)</f>
        <v>80.165504416550448</v>
      </c>
      <c r="N31" s="60">
        <f>IF('BDD shab'!N$12&gt;0,BDD!N31/'BDD shab'!N$12,0)</f>
        <v>0</v>
      </c>
      <c r="O31" s="60">
        <f>IF('BDD shab'!O$12&gt;0,BDD!O31/'BDD shab'!O$12,0)</f>
        <v>0</v>
      </c>
      <c r="P31" s="60">
        <f>IF('BDD shab'!P$12&gt;0,BDD!P31/'BDD shab'!P$12,0)</f>
        <v>0</v>
      </c>
      <c r="Q31" s="60">
        <f>IF('BDD shab'!Q$12&gt;0,BDD!Q31/'BDD shab'!Q$12,0)</f>
        <v>0</v>
      </c>
      <c r="R31" s="60">
        <f>IF('BDD shab'!R$12&gt;0,BDD!R31/'BDD shab'!R$12,0)</f>
        <v>0</v>
      </c>
      <c r="S31" s="60">
        <f>IF('BDD shab'!S$12&gt;0,BDD!S31/'BDD shab'!S$12,0)</f>
        <v>0</v>
      </c>
      <c r="T31" s="60">
        <f>IF('BDD shab'!T$12&gt;0,BDD!T31/'BDD shab'!T$12,0)</f>
        <v>0</v>
      </c>
      <c r="U31" s="60">
        <f>IF('BDD shab'!U$12&gt;0,BDD!U31/'BDD shab'!U$12,0)</f>
        <v>0</v>
      </c>
      <c r="V31" s="60">
        <f>IF('BDD shab'!V$12&gt;0,BDD!V31/'BDD shab'!V$12,0)</f>
        <v>0</v>
      </c>
      <c r="W31" s="60">
        <f>IF('BDD shab'!W$12&gt;0,BDD!W31/'BDD shab'!W$12,0)</f>
        <v>0</v>
      </c>
      <c r="X31" s="60">
        <f>IF('BDD shab'!X$12&gt;0,BDD!X31/'BDD shab'!X$12,0)</f>
        <v>0</v>
      </c>
      <c r="Y31" s="60">
        <f>IF('BDD shab'!Y$12&gt;0,BDD!Y31/'BDD shab'!Y$12,0)</f>
        <v>0</v>
      </c>
      <c r="Z31" s="60">
        <f>IF('BDD shab'!Z$12&gt;0,BDD!Z31/'BDD shab'!Z$12,0)</f>
        <v>0</v>
      </c>
      <c r="AA31" s="60">
        <f>IF('BDD shab'!AA$12&gt;0,BDD!AA31/'BDD shab'!AA$12,0)</f>
        <v>0</v>
      </c>
      <c r="AB31" s="60">
        <f>IF('BDD shab'!AB$12&gt;0,BDD!AB31/'BDD shab'!AB$12,0)</f>
        <v>0</v>
      </c>
      <c r="AC31" s="60">
        <f>IF('BDD shab'!AC$12&gt;0,BDD!AC31/'BDD shab'!AC$12,0)</f>
        <v>0</v>
      </c>
      <c r="AD31" s="60">
        <f>IF('BDD shab'!AD$12&gt;0,BDD!AD31/'BDD shab'!AD$12,0)</f>
        <v>0</v>
      </c>
      <c r="AE31" s="60">
        <f>IF('BDD shab'!AE$12&gt;0,BDD!AE31/'BDD shab'!AE$12,0)</f>
        <v>0</v>
      </c>
      <c r="AF31" s="60">
        <f>IF('BDD shab'!AF$12&gt;0,BDD!AF31/'BDD shab'!AF$12,0)</f>
        <v>0</v>
      </c>
      <c r="AG31" s="60">
        <f>IF('BDD shab'!AG$12&gt;0,BDD!AG31/'BDD shab'!AG$12,0)</f>
        <v>0</v>
      </c>
      <c r="AH31" s="60">
        <f>IF('BDD shab'!AH$12&gt;0,BDD!AH31/'BDD shab'!AH$12,0)</f>
        <v>0</v>
      </c>
      <c r="AI31" s="60">
        <f>IF('BDD shab'!AI$12&gt;0,BDD!AI31/'BDD shab'!AI$12,0)</f>
        <v>0</v>
      </c>
      <c r="AJ31" s="60">
        <f>IF('BDD shab'!AJ$12&gt;0,BDD!AJ31/'BDD shab'!AJ$12,0)</f>
        <v>0</v>
      </c>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row>
    <row r="32" spans="1:143" x14ac:dyDescent="0.25">
      <c r="A32" s="5" t="str">
        <f>BDD!A32</f>
        <v>CHAUF</v>
      </c>
      <c r="B32" s="5">
        <f>BDD!B32</f>
        <v>17</v>
      </c>
      <c r="C32" s="27" t="str">
        <f>BDD!C32</f>
        <v>VMC</v>
      </c>
      <c r="D32" s="68">
        <f t="shared" si="2"/>
        <v>18.822678869117503</v>
      </c>
      <c r="E32" s="69">
        <f t="array" ref="E32">IF(COUNTIF(G32:AJ32,"&lt;&gt;0")&gt;1,(_xlfn.STDEV.S(IF(G32:AJ32&lt;&gt;0,G32:AJ32)))/D32,0)</f>
        <v>0.29597065207942858</v>
      </c>
      <c r="F32" s="85">
        <f t="shared" si="3"/>
        <v>1</v>
      </c>
      <c r="G32" s="59">
        <f>IF('BDD shab'!G$12&gt;0,BDD!G32/'BDD shab'!G$12,0)</f>
        <v>13.474597540425227</v>
      </c>
      <c r="H32" s="60">
        <f>IF('BDD shab'!H$12&gt;0,BDD!H32/'BDD shab'!H$12,0)</f>
        <v>16.636185499673417</v>
      </c>
      <c r="I32" s="60">
        <f>IF('BDD shab'!I$12&gt;0,BDD!I32/'BDD shab'!I$12,0)</f>
        <v>13.802732575272113</v>
      </c>
      <c r="J32" s="60">
        <f>IF('BDD shab'!J$12&gt;0,BDD!J32/'BDD shab'!J$12,0)</f>
        <v>18.16402565553669</v>
      </c>
      <c r="K32" s="60">
        <f>IF('BDD shab'!K$12&gt;0,BDD!K32/'BDD shab'!K$12,0)</f>
        <v>21.711848705713738</v>
      </c>
      <c r="L32" s="60">
        <f>IF('BDD shab'!L$12&gt;0,BDD!L32/'BDD shab'!L$12,0)</f>
        <v>29.709947881259914</v>
      </c>
      <c r="M32" s="60">
        <f>IF('BDD shab'!M$12&gt;0,BDD!M32/'BDD shab'!M$12,0)</f>
        <v>18.259414225941423</v>
      </c>
      <c r="N32" s="60">
        <f>IF('BDD shab'!N$12&gt;0,BDD!N32/'BDD shab'!N$12,0)</f>
        <v>0</v>
      </c>
      <c r="O32" s="60">
        <f>IF('BDD shab'!O$12&gt;0,BDD!O32/'BDD shab'!O$12,0)</f>
        <v>0</v>
      </c>
      <c r="P32" s="60">
        <f>IF('BDD shab'!P$12&gt;0,BDD!P32/'BDD shab'!P$12,0)</f>
        <v>0</v>
      </c>
      <c r="Q32" s="60">
        <f>IF('BDD shab'!Q$12&gt;0,BDD!Q32/'BDD shab'!Q$12,0)</f>
        <v>0</v>
      </c>
      <c r="R32" s="60">
        <f>IF('BDD shab'!R$12&gt;0,BDD!R32/'BDD shab'!R$12,0)</f>
        <v>0</v>
      </c>
      <c r="S32" s="60">
        <f>IF('BDD shab'!S$12&gt;0,BDD!S32/'BDD shab'!S$12,0)</f>
        <v>0</v>
      </c>
      <c r="T32" s="60">
        <f>IF('BDD shab'!T$12&gt;0,BDD!T32/'BDD shab'!T$12,0)</f>
        <v>0</v>
      </c>
      <c r="U32" s="60">
        <f>IF('BDD shab'!U$12&gt;0,BDD!U32/'BDD shab'!U$12,0)</f>
        <v>0</v>
      </c>
      <c r="V32" s="60">
        <f>IF('BDD shab'!V$12&gt;0,BDD!V32/'BDD shab'!V$12,0)</f>
        <v>0</v>
      </c>
      <c r="W32" s="60">
        <f>IF('BDD shab'!W$12&gt;0,BDD!W32/'BDD shab'!W$12,0)</f>
        <v>0</v>
      </c>
      <c r="X32" s="60">
        <f>IF('BDD shab'!X$12&gt;0,BDD!X32/'BDD shab'!X$12,0)</f>
        <v>0</v>
      </c>
      <c r="Y32" s="60">
        <f>IF('BDD shab'!Y$12&gt;0,BDD!Y32/'BDD shab'!Y$12,0)</f>
        <v>0</v>
      </c>
      <c r="Z32" s="60">
        <f>IF('BDD shab'!Z$12&gt;0,BDD!Z32/'BDD shab'!Z$12,0)</f>
        <v>0</v>
      </c>
      <c r="AA32" s="60">
        <f>IF('BDD shab'!AA$12&gt;0,BDD!AA32/'BDD shab'!AA$12,0)</f>
        <v>0</v>
      </c>
      <c r="AB32" s="60">
        <f>IF('BDD shab'!AB$12&gt;0,BDD!AB32/'BDD shab'!AB$12,0)</f>
        <v>0</v>
      </c>
      <c r="AC32" s="60">
        <f>IF('BDD shab'!AC$12&gt;0,BDD!AC32/'BDD shab'!AC$12,0)</f>
        <v>0</v>
      </c>
      <c r="AD32" s="60">
        <f>IF('BDD shab'!AD$12&gt;0,BDD!AD32/'BDD shab'!AD$12,0)</f>
        <v>0</v>
      </c>
      <c r="AE32" s="60">
        <f>IF('BDD shab'!AE$12&gt;0,BDD!AE32/'BDD shab'!AE$12,0)</f>
        <v>0</v>
      </c>
      <c r="AF32" s="60">
        <f>IF('BDD shab'!AF$12&gt;0,BDD!AF32/'BDD shab'!AF$12,0)</f>
        <v>0</v>
      </c>
      <c r="AG32" s="60">
        <f>IF('BDD shab'!AG$12&gt;0,BDD!AG32/'BDD shab'!AG$12,0)</f>
        <v>0</v>
      </c>
      <c r="AH32" s="60">
        <f>IF('BDD shab'!AH$12&gt;0,BDD!AH32/'BDD shab'!AH$12,0)</f>
        <v>0</v>
      </c>
      <c r="AI32" s="60">
        <f>IF('BDD shab'!AI$12&gt;0,BDD!AI32/'BDD shab'!AI$12,0)</f>
        <v>0</v>
      </c>
      <c r="AJ32" s="60">
        <f>IF('BDD shab'!AJ$12&gt;0,BDD!AJ32/'BDD shab'!AJ$12,0)</f>
        <v>0</v>
      </c>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row>
    <row r="33" spans="1:143" x14ac:dyDescent="0.25">
      <c r="A33" s="5" t="str">
        <f>BDD!A33</f>
        <v>PLB/SANI</v>
      </c>
      <c r="B33" s="5">
        <f>BDD!B33</f>
        <v>18</v>
      </c>
      <c r="C33" s="27" t="str">
        <f>BDD!C33</f>
        <v>Plomberie / Sanitaire</v>
      </c>
      <c r="D33" s="68">
        <f t="shared" si="2"/>
        <v>77.14864531890278</v>
      </c>
      <c r="E33" s="69">
        <f t="array" ref="E33">IF(COUNTIF(G33:AJ33,"&lt;&gt;0")&gt;1,(_xlfn.STDEV.S(IF(G33:AJ33&lt;&gt;0,G33:AJ33)))/D33,0)</f>
        <v>8.7596232648644703E-2</v>
      </c>
      <c r="F33" s="85">
        <f t="shared" si="3"/>
        <v>1</v>
      </c>
      <c r="G33" s="59">
        <f>IF('BDD shab'!G$12&gt;0,BDD!G33/'BDD shab'!G$12,0)</f>
        <v>76.357247857731892</v>
      </c>
      <c r="H33" s="60">
        <f>IF('BDD shab'!H$12&gt;0,BDD!H33/'BDD shab'!H$12,0)</f>
        <v>67.419333768778571</v>
      </c>
      <c r="I33" s="60">
        <f>IF('BDD shab'!I$12&gt;0,BDD!I33/'BDD shab'!I$12,0)</f>
        <v>78.075784294006766</v>
      </c>
      <c r="J33" s="60">
        <f>IF('BDD shab'!J$12&gt;0,BDD!J33/'BDD shab'!J$12,0)</f>
        <v>81.081399735898884</v>
      </c>
      <c r="K33" s="60">
        <f>IF('BDD shab'!K$12&gt;0,BDD!K33/'BDD shab'!K$12,0)</f>
        <v>73.060318459091462</v>
      </c>
      <c r="L33" s="60">
        <f>IF('BDD shab'!L$12&gt;0,BDD!L33/'BDD shab'!L$12,0)</f>
        <v>89.029231815091777</v>
      </c>
      <c r="M33" s="60">
        <f>IF('BDD shab'!M$12&gt;0,BDD!M33/'BDD shab'!M$12,0)</f>
        <v>75.017201301720135</v>
      </c>
      <c r="N33" s="60">
        <f>IF('BDD shab'!N$12&gt;0,BDD!N33/'BDD shab'!N$12,0)</f>
        <v>0</v>
      </c>
      <c r="O33" s="60">
        <f>IF('BDD shab'!O$12&gt;0,BDD!O33/'BDD shab'!O$12,0)</f>
        <v>0</v>
      </c>
      <c r="P33" s="60">
        <f>IF('BDD shab'!P$12&gt;0,BDD!P33/'BDD shab'!P$12,0)</f>
        <v>0</v>
      </c>
      <c r="Q33" s="60">
        <f>IF('BDD shab'!Q$12&gt;0,BDD!Q33/'BDD shab'!Q$12,0)</f>
        <v>0</v>
      </c>
      <c r="R33" s="60">
        <f>IF('BDD shab'!R$12&gt;0,BDD!R33/'BDD shab'!R$12,0)</f>
        <v>0</v>
      </c>
      <c r="S33" s="60">
        <f>IF('BDD shab'!S$12&gt;0,BDD!S33/'BDD shab'!S$12,0)</f>
        <v>0</v>
      </c>
      <c r="T33" s="60">
        <f>IF('BDD shab'!T$12&gt;0,BDD!T33/'BDD shab'!T$12,0)</f>
        <v>0</v>
      </c>
      <c r="U33" s="60">
        <f>IF('BDD shab'!U$12&gt;0,BDD!U33/'BDD shab'!U$12,0)</f>
        <v>0</v>
      </c>
      <c r="V33" s="60">
        <f>IF('BDD shab'!V$12&gt;0,BDD!V33/'BDD shab'!V$12,0)</f>
        <v>0</v>
      </c>
      <c r="W33" s="60">
        <f>IF('BDD shab'!W$12&gt;0,BDD!W33/'BDD shab'!W$12,0)</f>
        <v>0</v>
      </c>
      <c r="X33" s="60">
        <f>IF('BDD shab'!X$12&gt;0,BDD!X33/'BDD shab'!X$12,0)</f>
        <v>0</v>
      </c>
      <c r="Y33" s="60">
        <f>IF('BDD shab'!Y$12&gt;0,BDD!Y33/'BDD shab'!Y$12,0)</f>
        <v>0</v>
      </c>
      <c r="Z33" s="60">
        <f>IF('BDD shab'!Z$12&gt;0,BDD!Z33/'BDD shab'!Z$12,0)</f>
        <v>0</v>
      </c>
      <c r="AA33" s="60">
        <f>IF('BDD shab'!AA$12&gt;0,BDD!AA33/'BDD shab'!AA$12,0)</f>
        <v>0</v>
      </c>
      <c r="AB33" s="60">
        <f>IF('BDD shab'!AB$12&gt;0,BDD!AB33/'BDD shab'!AB$12,0)</f>
        <v>0</v>
      </c>
      <c r="AC33" s="60">
        <f>IF('BDD shab'!AC$12&gt;0,BDD!AC33/'BDD shab'!AC$12,0)</f>
        <v>0</v>
      </c>
      <c r="AD33" s="60">
        <f>IF('BDD shab'!AD$12&gt;0,BDD!AD33/'BDD shab'!AD$12,0)</f>
        <v>0</v>
      </c>
      <c r="AE33" s="60">
        <f>IF('BDD shab'!AE$12&gt;0,BDD!AE33/'BDD shab'!AE$12,0)</f>
        <v>0</v>
      </c>
      <c r="AF33" s="60">
        <f>IF('BDD shab'!AF$12&gt;0,BDD!AF33/'BDD shab'!AF$12,0)</f>
        <v>0</v>
      </c>
      <c r="AG33" s="60">
        <f>IF('BDD shab'!AG$12&gt;0,BDD!AG33/'BDD shab'!AG$12,0)</f>
        <v>0</v>
      </c>
      <c r="AH33" s="60">
        <f>IF('BDD shab'!AH$12&gt;0,BDD!AH33/'BDD shab'!AH$12,0)</f>
        <v>0</v>
      </c>
      <c r="AI33" s="60">
        <f>IF('BDD shab'!AI$12&gt;0,BDD!AI33/'BDD shab'!AI$12,0)</f>
        <v>0</v>
      </c>
      <c r="AJ33" s="60">
        <f>IF('BDD shab'!AJ$12&gt;0,BDD!AJ33/'BDD shab'!AJ$12,0)</f>
        <v>0</v>
      </c>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row>
    <row r="34" spans="1:143" x14ac:dyDescent="0.25">
      <c r="A34" s="5" t="str">
        <f>BDD!A34</f>
        <v>ELEC</v>
      </c>
      <c r="B34" s="5">
        <f>BDD!B34</f>
        <v>19</v>
      </c>
      <c r="C34" s="27" t="str">
        <f>BDD!C34</f>
        <v>Electricité</v>
      </c>
      <c r="D34" s="68">
        <f t="shared" si="2"/>
        <v>104.66886418530704</v>
      </c>
      <c r="E34" s="69">
        <f t="array" ref="E34">IF(COUNTIF(G34:AJ34,"&lt;&gt;0")&gt;1,(_xlfn.STDEV.S(IF(G34:AJ34&lt;&gt;0,G34:AJ34)))/D34,0)</f>
        <v>0.15972385348149101</v>
      </c>
      <c r="F34" s="85">
        <f t="shared" si="3"/>
        <v>1</v>
      </c>
      <c r="G34" s="59">
        <f>IF('BDD shab'!G$12&gt;0,BDD!G34/'BDD shab'!G$12,0)</f>
        <v>112.10426302391453</v>
      </c>
      <c r="H34" s="60">
        <f>IF('BDD shab'!H$12&gt;0,BDD!H34/'BDD shab'!H$12,0)</f>
        <v>95.999346832135856</v>
      </c>
      <c r="I34" s="60">
        <f>IF('BDD shab'!I$12&gt;0,BDD!I34/'BDD shab'!I$12,0)</f>
        <v>79.913560439868846</v>
      </c>
      <c r="J34" s="60">
        <f>IF('BDD shab'!J$12&gt;0,BDD!J34/'BDD shab'!J$12,0)</f>
        <v>123.18312582531598</v>
      </c>
      <c r="K34" s="60">
        <f>IF('BDD shab'!K$12&gt;0,BDD!K34/'BDD shab'!K$12,0)</f>
        <v>116.11871427822348</v>
      </c>
      <c r="L34" s="60">
        <f>IF('BDD shab'!L$12&gt;0,BDD!L34/'BDD shab'!L$12,0)</f>
        <v>117.71357353274416</v>
      </c>
      <c r="M34" s="60">
        <f>IF('BDD shab'!M$12&gt;0,BDD!M34/'BDD shab'!M$12,0)</f>
        <v>87.649465364946536</v>
      </c>
      <c r="N34" s="60">
        <f>IF('BDD shab'!N$12&gt;0,BDD!N34/'BDD shab'!N$12,0)</f>
        <v>0</v>
      </c>
      <c r="O34" s="60">
        <f>IF('BDD shab'!O$12&gt;0,BDD!O34/'BDD shab'!O$12,0)</f>
        <v>0</v>
      </c>
      <c r="P34" s="60">
        <f>IF('BDD shab'!P$12&gt;0,BDD!P34/'BDD shab'!P$12,0)</f>
        <v>0</v>
      </c>
      <c r="Q34" s="60">
        <f>IF('BDD shab'!Q$12&gt;0,BDD!Q34/'BDD shab'!Q$12,0)</f>
        <v>0</v>
      </c>
      <c r="R34" s="60">
        <f>IF('BDD shab'!R$12&gt;0,BDD!R34/'BDD shab'!R$12,0)</f>
        <v>0</v>
      </c>
      <c r="S34" s="60">
        <f>IF('BDD shab'!S$12&gt;0,BDD!S34/'BDD shab'!S$12,0)</f>
        <v>0</v>
      </c>
      <c r="T34" s="60">
        <f>IF('BDD shab'!T$12&gt;0,BDD!T34/'BDD shab'!T$12,0)</f>
        <v>0</v>
      </c>
      <c r="U34" s="60">
        <f>IF('BDD shab'!U$12&gt;0,BDD!U34/'BDD shab'!U$12,0)</f>
        <v>0</v>
      </c>
      <c r="V34" s="60">
        <f>IF('BDD shab'!V$12&gt;0,BDD!V34/'BDD shab'!V$12,0)</f>
        <v>0</v>
      </c>
      <c r="W34" s="60">
        <f>IF('BDD shab'!W$12&gt;0,BDD!W34/'BDD shab'!W$12,0)</f>
        <v>0</v>
      </c>
      <c r="X34" s="60">
        <f>IF('BDD shab'!X$12&gt;0,BDD!X34/'BDD shab'!X$12,0)</f>
        <v>0</v>
      </c>
      <c r="Y34" s="60">
        <f>IF('BDD shab'!Y$12&gt;0,BDD!Y34/'BDD shab'!Y$12,0)</f>
        <v>0</v>
      </c>
      <c r="Z34" s="60">
        <f>IF('BDD shab'!Z$12&gt;0,BDD!Z34/'BDD shab'!Z$12,0)</f>
        <v>0</v>
      </c>
      <c r="AA34" s="60">
        <f>IF('BDD shab'!AA$12&gt;0,BDD!AA34/'BDD shab'!AA$12,0)</f>
        <v>0</v>
      </c>
      <c r="AB34" s="60">
        <f>IF('BDD shab'!AB$12&gt;0,BDD!AB34/'BDD shab'!AB$12,0)</f>
        <v>0</v>
      </c>
      <c r="AC34" s="60">
        <f>IF('BDD shab'!AC$12&gt;0,BDD!AC34/'BDD shab'!AC$12,0)</f>
        <v>0</v>
      </c>
      <c r="AD34" s="60">
        <f>IF('BDD shab'!AD$12&gt;0,BDD!AD34/'BDD shab'!AD$12,0)</f>
        <v>0</v>
      </c>
      <c r="AE34" s="60">
        <f>IF('BDD shab'!AE$12&gt;0,BDD!AE34/'BDD shab'!AE$12,0)</f>
        <v>0</v>
      </c>
      <c r="AF34" s="60">
        <f>IF('BDD shab'!AF$12&gt;0,BDD!AF34/'BDD shab'!AF$12,0)</f>
        <v>0</v>
      </c>
      <c r="AG34" s="60">
        <f>IF('BDD shab'!AG$12&gt;0,BDD!AG34/'BDD shab'!AG$12,0)</f>
        <v>0</v>
      </c>
      <c r="AH34" s="60">
        <f>IF('BDD shab'!AH$12&gt;0,BDD!AH34/'BDD shab'!AH$12,0)</f>
        <v>0</v>
      </c>
      <c r="AI34" s="60">
        <f>IF('BDD shab'!AI$12&gt;0,BDD!AI34/'BDD shab'!AI$12,0)</f>
        <v>0</v>
      </c>
      <c r="AJ34" s="60">
        <f>IF('BDD shab'!AJ$12&gt;0,BDD!AJ34/'BDD shab'!AJ$12,0)</f>
        <v>0</v>
      </c>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row>
    <row r="35" spans="1:143" x14ac:dyDescent="0.25">
      <c r="A35" s="5" t="str">
        <f>BDD!A35</f>
        <v>AUTRE</v>
      </c>
      <c r="B35" s="5">
        <f>BDD!B35</f>
        <v>20</v>
      </c>
      <c r="C35" s="27" t="str">
        <f>BDD!C35</f>
        <v>Ascenseur</v>
      </c>
      <c r="D35" s="68">
        <f t="shared" si="2"/>
        <v>16.569902966378269</v>
      </c>
      <c r="E35" s="69">
        <f t="array" ref="E35">IF(COUNTIF(G35:AJ35,"&lt;&gt;0")&gt;1,(_xlfn.STDEV.S(IF(G35:AJ35&lt;&gt;0,G35:AJ35)))/D35,0)</f>
        <v>0.47725862616690901</v>
      </c>
      <c r="F35" s="85">
        <f t="shared" si="3"/>
        <v>0.2857142857142857</v>
      </c>
      <c r="G35" s="59">
        <f>IF('BDD shab'!G$12&gt;0,BDD!G35/'BDD shab'!G$12,0)</f>
        <v>0</v>
      </c>
      <c r="H35" s="60">
        <f>IF('BDD shab'!H$12&gt;0,BDD!H35/'BDD shab'!H$12,0)</f>
        <v>0</v>
      </c>
      <c r="I35" s="60">
        <f>IF('BDD shab'!I$12&gt;0,BDD!I35/'BDD shab'!I$12,0)</f>
        <v>10.978011235271831</v>
      </c>
      <c r="J35" s="60">
        <f>IF('BDD shab'!J$12&gt;0,BDD!J35/'BDD shab'!J$12,0)</f>
        <v>0</v>
      </c>
      <c r="K35" s="60">
        <f>IF('BDD shab'!K$12&gt;0,BDD!K35/'BDD shab'!K$12,0)</f>
        <v>0</v>
      </c>
      <c r="L35" s="60">
        <f>IF('BDD shab'!L$12&gt;0,BDD!L35/'BDD shab'!L$12,0)</f>
        <v>22.161794697484705</v>
      </c>
      <c r="M35" s="60">
        <f>IF('BDD shab'!M$12&gt;0,BDD!M35/'BDD shab'!M$12,0)</f>
        <v>0</v>
      </c>
      <c r="N35" s="60">
        <f>IF('BDD shab'!N$12&gt;0,BDD!N35/'BDD shab'!N$12,0)</f>
        <v>0</v>
      </c>
      <c r="O35" s="60">
        <f>IF('BDD shab'!O$12&gt;0,BDD!O35/'BDD shab'!O$12,0)</f>
        <v>0</v>
      </c>
      <c r="P35" s="60">
        <f>IF('BDD shab'!P$12&gt;0,BDD!P35/'BDD shab'!P$12,0)</f>
        <v>0</v>
      </c>
      <c r="Q35" s="60">
        <f>IF('BDD shab'!Q$12&gt;0,BDD!Q35/'BDD shab'!Q$12,0)</f>
        <v>0</v>
      </c>
      <c r="R35" s="60">
        <f>IF('BDD shab'!R$12&gt;0,BDD!R35/'BDD shab'!R$12,0)</f>
        <v>0</v>
      </c>
      <c r="S35" s="60">
        <f>IF('BDD shab'!S$12&gt;0,BDD!S35/'BDD shab'!S$12,0)</f>
        <v>0</v>
      </c>
      <c r="T35" s="60">
        <f>IF('BDD shab'!T$12&gt;0,BDD!T35/'BDD shab'!T$12,0)</f>
        <v>0</v>
      </c>
      <c r="U35" s="60">
        <f>IF('BDD shab'!U$12&gt;0,BDD!U35/'BDD shab'!U$12,0)</f>
        <v>0</v>
      </c>
      <c r="V35" s="60">
        <f>IF('BDD shab'!V$12&gt;0,BDD!V35/'BDD shab'!V$12,0)</f>
        <v>0</v>
      </c>
      <c r="W35" s="60">
        <f>IF('BDD shab'!W$12&gt;0,BDD!W35/'BDD shab'!W$12,0)</f>
        <v>0</v>
      </c>
      <c r="X35" s="60">
        <f>IF('BDD shab'!X$12&gt;0,BDD!X35/'BDD shab'!X$12,0)</f>
        <v>0</v>
      </c>
      <c r="Y35" s="60">
        <f>IF('BDD shab'!Y$12&gt;0,BDD!Y35/'BDD shab'!Y$12,0)</f>
        <v>0</v>
      </c>
      <c r="Z35" s="60">
        <f>IF('BDD shab'!Z$12&gt;0,BDD!Z35/'BDD shab'!Z$12,0)</f>
        <v>0</v>
      </c>
      <c r="AA35" s="60">
        <f>IF('BDD shab'!AA$12&gt;0,BDD!AA35/'BDD shab'!AA$12,0)</f>
        <v>0</v>
      </c>
      <c r="AB35" s="60">
        <f>IF('BDD shab'!AB$12&gt;0,BDD!AB35/'BDD shab'!AB$12,0)</f>
        <v>0</v>
      </c>
      <c r="AC35" s="60">
        <f>IF('BDD shab'!AC$12&gt;0,BDD!AC35/'BDD shab'!AC$12,0)</f>
        <v>0</v>
      </c>
      <c r="AD35" s="60">
        <f>IF('BDD shab'!AD$12&gt;0,BDD!AD35/'BDD shab'!AD$12,0)</f>
        <v>0</v>
      </c>
      <c r="AE35" s="60">
        <f>IF('BDD shab'!AE$12&gt;0,BDD!AE35/'BDD shab'!AE$12,0)</f>
        <v>0</v>
      </c>
      <c r="AF35" s="60">
        <f>IF('BDD shab'!AF$12&gt;0,BDD!AF35/'BDD shab'!AF$12,0)</f>
        <v>0</v>
      </c>
      <c r="AG35" s="60">
        <f>IF('BDD shab'!AG$12&gt;0,BDD!AG35/'BDD shab'!AG$12,0)</f>
        <v>0</v>
      </c>
      <c r="AH35" s="60">
        <f>IF('BDD shab'!AH$12&gt;0,BDD!AH35/'BDD shab'!AH$12,0)</f>
        <v>0</v>
      </c>
      <c r="AI35" s="60">
        <f>IF('BDD shab'!AI$12&gt;0,BDD!AI35/'BDD shab'!AI$12,0)</f>
        <v>0</v>
      </c>
      <c r="AJ35" s="60">
        <f>IF('BDD shab'!AJ$12&gt;0,BDD!AJ35/'BDD shab'!AJ$12,0)</f>
        <v>0</v>
      </c>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row>
    <row r="36" spans="1:143" x14ac:dyDescent="0.25">
      <c r="A36" s="5" t="str">
        <f>BDD!A36</f>
        <v>AUTRE</v>
      </c>
      <c r="B36" s="5">
        <f>BDD!B36</f>
        <v>21</v>
      </c>
      <c r="C36" s="27" t="str">
        <f>BDD!C36</f>
        <v>Nettoyage</v>
      </c>
      <c r="D36" s="68">
        <f t="shared" si="2"/>
        <v>3.6007172596472579</v>
      </c>
      <c r="E36" s="69">
        <f t="array" ref="E36">IF(COUNTIF(G36:AJ36,"&lt;&gt;0")&gt;1,(_xlfn.STDEV.S(IF(G36:AJ36&lt;&gt;0,G36:AJ36)))/D36,0)</f>
        <v>0.11990065864563554</v>
      </c>
      <c r="F36" s="85">
        <f t="shared" si="3"/>
        <v>0.8571428571428571</v>
      </c>
      <c r="G36" s="59">
        <f>IF('BDD shab'!G$12&gt;0,BDD!G36/'BDD shab'!G$12,0)</f>
        <v>0</v>
      </c>
      <c r="H36" s="60">
        <f>IF('BDD shab'!H$12&gt;0,BDD!H36/'BDD shab'!H$12,0)</f>
        <v>3.930111038536904</v>
      </c>
      <c r="I36" s="60">
        <f>IF('BDD shab'!I$12&gt;0,BDD!I36/'BDD shab'!I$12,0)</f>
        <v>3.9010061228021762</v>
      </c>
      <c r="J36" s="60">
        <f>IF('BDD shab'!J$12&gt;0,BDD!J36/'BDD shab'!J$12,0)</f>
        <v>2.8296547821165818</v>
      </c>
      <c r="K36" s="60">
        <f>IF('BDD shab'!K$12&gt;0,BDD!K36/'BDD shab'!K$12,0)</f>
        <v>3.4869697446384564</v>
      </c>
      <c r="L36" s="60">
        <f>IF('BDD shab'!L$12&gt;0,BDD!L36/'BDD shab'!L$12,0)</f>
        <v>3.5123498753682303</v>
      </c>
      <c r="M36" s="60">
        <f>IF('BDD shab'!M$12&gt;0,BDD!M36/'BDD shab'!M$12,0)</f>
        <v>3.9442119944211993</v>
      </c>
      <c r="N36" s="60">
        <f>IF('BDD shab'!N$12&gt;0,BDD!N36/'BDD shab'!N$12,0)</f>
        <v>0</v>
      </c>
      <c r="O36" s="60">
        <f>IF('BDD shab'!O$12&gt;0,BDD!O36/'BDD shab'!O$12,0)</f>
        <v>0</v>
      </c>
      <c r="P36" s="60">
        <f>IF('BDD shab'!P$12&gt;0,BDD!P36/'BDD shab'!P$12,0)</f>
        <v>0</v>
      </c>
      <c r="Q36" s="60">
        <f>IF('BDD shab'!Q$12&gt;0,BDD!Q36/'BDD shab'!Q$12,0)</f>
        <v>0</v>
      </c>
      <c r="R36" s="60">
        <f>IF('BDD shab'!R$12&gt;0,BDD!R36/'BDD shab'!R$12,0)</f>
        <v>0</v>
      </c>
      <c r="S36" s="60">
        <f>IF('BDD shab'!S$12&gt;0,BDD!S36/'BDD shab'!S$12,0)</f>
        <v>0</v>
      </c>
      <c r="T36" s="60">
        <f>IF('BDD shab'!T$12&gt;0,BDD!T36/'BDD shab'!T$12,0)</f>
        <v>0</v>
      </c>
      <c r="U36" s="60">
        <f>IF('BDD shab'!U$12&gt;0,BDD!U36/'BDD shab'!U$12,0)</f>
        <v>0</v>
      </c>
      <c r="V36" s="60">
        <f>IF('BDD shab'!V$12&gt;0,BDD!V36/'BDD shab'!V$12,0)</f>
        <v>0</v>
      </c>
      <c r="W36" s="60">
        <f>IF('BDD shab'!W$12&gt;0,BDD!W36/'BDD shab'!W$12,0)</f>
        <v>0</v>
      </c>
      <c r="X36" s="60">
        <f>IF('BDD shab'!X$12&gt;0,BDD!X36/'BDD shab'!X$12,0)</f>
        <v>0</v>
      </c>
      <c r="Y36" s="60">
        <f>IF('BDD shab'!Y$12&gt;0,BDD!Y36/'BDD shab'!Y$12,0)</f>
        <v>0</v>
      </c>
      <c r="Z36" s="60">
        <f>IF('BDD shab'!Z$12&gt;0,BDD!Z36/'BDD shab'!Z$12,0)</f>
        <v>0</v>
      </c>
      <c r="AA36" s="60">
        <f>IF('BDD shab'!AA$12&gt;0,BDD!AA36/'BDD shab'!AA$12,0)</f>
        <v>0</v>
      </c>
      <c r="AB36" s="60">
        <f>IF('BDD shab'!AB$12&gt;0,BDD!AB36/'BDD shab'!AB$12,0)</f>
        <v>0</v>
      </c>
      <c r="AC36" s="60">
        <f>IF('BDD shab'!AC$12&gt;0,BDD!AC36/'BDD shab'!AC$12,0)</f>
        <v>0</v>
      </c>
      <c r="AD36" s="60">
        <f>IF('BDD shab'!AD$12&gt;0,BDD!AD36/'BDD shab'!AD$12,0)</f>
        <v>0</v>
      </c>
      <c r="AE36" s="60">
        <f>IF('BDD shab'!AE$12&gt;0,BDD!AE36/'BDD shab'!AE$12,0)</f>
        <v>0</v>
      </c>
      <c r="AF36" s="60">
        <f>IF('BDD shab'!AF$12&gt;0,BDD!AF36/'BDD shab'!AF$12,0)</f>
        <v>0</v>
      </c>
      <c r="AG36" s="60">
        <f>IF('BDD shab'!AG$12&gt;0,BDD!AG36/'BDD shab'!AG$12,0)</f>
        <v>0</v>
      </c>
      <c r="AH36" s="60">
        <f>IF('BDD shab'!AH$12&gt;0,BDD!AH36/'BDD shab'!AH$12,0)</f>
        <v>0</v>
      </c>
      <c r="AI36" s="60">
        <f>IF('BDD shab'!AI$12&gt;0,BDD!AI36/'BDD shab'!AI$12,0)</f>
        <v>0</v>
      </c>
      <c r="AJ36" s="60">
        <f>IF('BDD shab'!AJ$12&gt;0,BDD!AJ36/'BDD shab'!AJ$12,0)</f>
        <v>0</v>
      </c>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row>
    <row r="37" spans="1:143" x14ac:dyDescent="0.25">
      <c r="A37" s="5" t="str">
        <f>BDD!A37</f>
        <v>ISO</v>
      </c>
      <c r="B37" s="5">
        <f>BDD!B37</f>
        <v>25</v>
      </c>
      <c r="C37" s="27" t="str">
        <f>BDD!C37</f>
        <v>Revêtement de façades</v>
      </c>
      <c r="D37" s="68">
        <f t="shared" si="2"/>
        <v>35.713279821619437</v>
      </c>
      <c r="E37" s="69">
        <f t="array" ref="E37">IF(COUNTIF(G37:AJ37,"&lt;&gt;0")&gt;1,(_xlfn.STDEV.S(IF(G37:AJ37&lt;&gt;0,G37:AJ37)))/D37,0)</f>
        <v>0.42365089022002367</v>
      </c>
      <c r="F37" s="85">
        <f t="shared" si="3"/>
        <v>0.5714285714285714</v>
      </c>
      <c r="G37" s="59">
        <f>IF('BDD shab'!G$12&gt;0,BDD!G37/'BDD shab'!G$12,0)</f>
        <v>0</v>
      </c>
      <c r="H37" s="60">
        <f>IF('BDD shab'!H$12&gt;0,BDD!H37/'BDD shab'!H$12,0)</f>
        <v>0</v>
      </c>
      <c r="I37" s="60">
        <f>IF('BDD shab'!I$12&gt;0,BDD!I37/'BDD shab'!I$12,0)</f>
        <v>28.064792250375369</v>
      </c>
      <c r="J37" s="60">
        <f>IF('BDD shab'!J$12&gt;0,BDD!J37/'BDD shab'!J$12,0)</f>
        <v>30.418788907753257</v>
      </c>
      <c r="K37" s="60">
        <f>IF('BDD shab'!K$12&gt;0,BDD!K37/'BDD shab'!K$12,0)</f>
        <v>58.254242916819607</v>
      </c>
      <c r="L37" s="60">
        <f>IF('BDD shab'!L$12&gt;0,BDD!L37/'BDD shab'!L$12,0)</f>
        <v>0</v>
      </c>
      <c r="M37" s="60">
        <f>IF('BDD shab'!M$12&gt;0,BDD!M37/'BDD shab'!M$12,0)</f>
        <v>26.115295211529521</v>
      </c>
      <c r="N37" s="60">
        <f>IF('BDD shab'!N$12&gt;0,BDD!N37/'BDD shab'!N$12,0)</f>
        <v>0</v>
      </c>
      <c r="O37" s="60">
        <f>IF('BDD shab'!O$12&gt;0,BDD!O37/'BDD shab'!O$12,0)</f>
        <v>0</v>
      </c>
      <c r="P37" s="60">
        <f>IF('BDD shab'!P$12&gt;0,BDD!P37/'BDD shab'!P$12,0)</f>
        <v>0</v>
      </c>
      <c r="Q37" s="60">
        <f>IF('BDD shab'!Q$12&gt;0,BDD!Q37/'BDD shab'!Q$12,0)</f>
        <v>0</v>
      </c>
      <c r="R37" s="60">
        <f>IF('BDD shab'!R$12&gt;0,BDD!R37/'BDD shab'!R$12,0)</f>
        <v>0</v>
      </c>
      <c r="S37" s="60">
        <f>IF('BDD shab'!S$12&gt;0,BDD!S37/'BDD shab'!S$12,0)</f>
        <v>0</v>
      </c>
      <c r="T37" s="60">
        <f>IF('BDD shab'!T$12&gt;0,BDD!T37/'BDD shab'!T$12,0)</f>
        <v>0</v>
      </c>
      <c r="U37" s="60">
        <f>IF('BDD shab'!U$12&gt;0,BDD!U37/'BDD shab'!U$12,0)</f>
        <v>0</v>
      </c>
      <c r="V37" s="60">
        <f>IF('BDD shab'!V$12&gt;0,BDD!V37/'BDD shab'!V$12,0)</f>
        <v>0</v>
      </c>
      <c r="W37" s="60">
        <f>IF('BDD shab'!W$12&gt;0,BDD!W37/'BDD shab'!W$12,0)</f>
        <v>0</v>
      </c>
      <c r="X37" s="60">
        <f>IF('BDD shab'!X$12&gt;0,BDD!X37/'BDD shab'!X$12,0)</f>
        <v>0</v>
      </c>
      <c r="Y37" s="60">
        <f>IF('BDD shab'!Y$12&gt;0,BDD!Y37/'BDD shab'!Y$12,0)</f>
        <v>0</v>
      </c>
      <c r="Z37" s="60">
        <f>IF('BDD shab'!Z$12&gt;0,BDD!Z37/'BDD shab'!Z$12,0)</f>
        <v>0</v>
      </c>
      <c r="AA37" s="60">
        <f>IF('BDD shab'!AA$12&gt;0,BDD!AA37/'BDD shab'!AA$12,0)</f>
        <v>0</v>
      </c>
      <c r="AB37" s="60">
        <f>IF('BDD shab'!AB$12&gt;0,BDD!AB37/'BDD shab'!AB$12,0)</f>
        <v>0</v>
      </c>
      <c r="AC37" s="60">
        <f>IF('BDD shab'!AC$12&gt;0,BDD!AC37/'BDD shab'!AC$12,0)</f>
        <v>0</v>
      </c>
      <c r="AD37" s="60">
        <f>IF('BDD shab'!AD$12&gt;0,BDD!AD37/'BDD shab'!AD$12,0)</f>
        <v>0</v>
      </c>
      <c r="AE37" s="60">
        <f>IF('BDD shab'!AE$12&gt;0,BDD!AE37/'BDD shab'!AE$12,0)</f>
        <v>0</v>
      </c>
      <c r="AF37" s="60">
        <f>IF('BDD shab'!AF$12&gt;0,BDD!AF37/'BDD shab'!AF$12,0)</f>
        <v>0</v>
      </c>
      <c r="AG37" s="60">
        <f>IF('BDD shab'!AG$12&gt;0,BDD!AG37/'BDD shab'!AG$12,0)</f>
        <v>0</v>
      </c>
      <c r="AH37" s="60">
        <f>IF('BDD shab'!AH$12&gt;0,BDD!AH37/'BDD shab'!AH$12,0)</f>
        <v>0</v>
      </c>
      <c r="AI37" s="60">
        <f>IF('BDD shab'!AI$12&gt;0,BDD!AI37/'BDD shab'!AI$12,0)</f>
        <v>0</v>
      </c>
      <c r="AJ37" s="60">
        <f>IF('BDD shab'!AJ$12&gt;0,BDD!AJ37/'BDD shab'!AJ$12,0)</f>
        <v>0</v>
      </c>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row>
    <row r="38" spans="1:143" x14ac:dyDescent="0.25">
      <c r="A38" s="5" t="str">
        <f>BDD!A38</f>
        <v>VRD/EV</v>
      </c>
      <c r="B38" s="5">
        <f>BDD!B38</f>
        <v>32</v>
      </c>
      <c r="C38" s="27" t="str">
        <f>BDD!C38</f>
        <v>Espaces verts</v>
      </c>
      <c r="D38" s="68">
        <f t="shared" si="2"/>
        <v>36.911558786241415</v>
      </c>
      <c r="E38" s="69">
        <f t="array" ref="E38">IF(COUNTIF(G38:AJ38,"&lt;&gt;0")&gt;1,(_xlfn.STDEV.S(IF(G38:AJ38&lt;&gt;0,G38:AJ38)))/D38,0)</f>
        <v>0.55295415515983037</v>
      </c>
      <c r="F38" s="85">
        <f t="shared" si="3"/>
        <v>1</v>
      </c>
      <c r="G38" s="59">
        <f>IF('BDD shab'!G$12&gt;0,BDD!G38/'BDD shab'!G$12,0)</f>
        <v>21.797712523753184</v>
      </c>
      <c r="H38" s="60">
        <f>IF('BDD shab'!H$12&gt;0,BDD!H38/'BDD shab'!H$12,0)</f>
        <v>24.598301763553234</v>
      </c>
      <c r="I38" s="60">
        <f>IF('BDD shab'!I$12&gt;0,BDD!I38/'BDD shab'!I$12,0)</f>
        <v>20.611251175213177</v>
      </c>
      <c r="J38" s="60">
        <f>IF('BDD shab'!J$12&gt;0,BDD!J38/'BDD shab'!J$12,0)</f>
        <v>60.598236181852485</v>
      </c>
      <c r="K38" s="60">
        <f>IF('BDD shab'!K$12&gt;0,BDD!K38/'BDD shab'!K$12,0)</f>
        <v>71.031059374617655</v>
      </c>
      <c r="L38" s="60">
        <f>IF('BDD shab'!L$12&gt;0,BDD!L38/'BDD shab'!L$12,0)</f>
        <v>33.709947881259914</v>
      </c>
      <c r="M38" s="60">
        <f>IF('BDD shab'!M$12&gt;0,BDD!M38/'BDD shab'!M$12,0)</f>
        <v>26.03440260344026</v>
      </c>
      <c r="N38" s="60">
        <f>IF('BDD shab'!N$12&gt;0,BDD!N38/'BDD shab'!N$12,0)</f>
        <v>0</v>
      </c>
      <c r="O38" s="60">
        <f>IF('BDD shab'!O$12&gt;0,BDD!O38/'BDD shab'!O$12,0)</f>
        <v>0</v>
      </c>
      <c r="P38" s="60">
        <f>IF('BDD shab'!P$12&gt;0,BDD!P38/'BDD shab'!P$12,0)</f>
        <v>0</v>
      </c>
      <c r="Q38" s="60">
        <f>IF('BDD shab'!Q$12&gt;0,BDD!Q38/'BDD shab'!Q$12,0)</f>
        <v>0</v>
      </c>
      <c r="R38" s="60">
        <f>IF('BDD shab'!R$12&gt;0,BDD!R38/'BDD shab'!R$12,0)</f>
        <v>0</v>
      </c>
      <c r="S38" s="60">
        <f>IF('BDD shab'!S$12&gt;0,BDD!S38/'BDD shab'!S$12,0)</f>
        <v>0</v>
      </c>
      <c r="T38" s="60">
        <f>IF('BDD shab'!T$12&gt;0,BDD!T38/'BDD shab'!T$12,0)</f>
        <v>0</v>
      </c>
      <c r="U38" s="60">
        <f>IF('BDD shab'!U$12&gt;0,BDD!U38/'BDD shab'!U$12,0)</f>
        <v>0</v>
      </c>
      <c r="V38" s="60">
        <f>IF('BDD shab'!V$12&gt;0,BDD!V38/'BDD shab'!V$12,0)</f>
        <v>0</v>
      </c>
      <c r="W38" s="60">
        <f>IF('BDD shab'!W$12&gt;0,BDD!W38/'BDD shab'!W$12,0)</f>
        <v>0</v>
      </c>
      <c r="X38" s="60">
        <f>IF('BDD shab'!X$12&gt;0,BDD!X38/'BDD shab'!X$12,0)</f>
        <v>0</v>
      </c>
      <c r="Y38" s="60">
        <f>IF('BDD shab'!Y$12&gt;0,BDD!Y38/'BDD shab'!Y$12,0)</f>
        <v>0</v>
      </c>
      <c r="Z38" s="60">
        <f>IF('BDD shab'!Z$12&gt;0,BDD!Z38/'BDD shab'!Z$12,0)</f>
        <v>0</v>
      </c>
      <c r="AA38" s="60">
        <f>IF('BDD shab'!AA$12&gt;0,BDD!AA38/'BDD shab'!AA$12,0)</f>
        <v>0</v>
      </c>
      <c r="AB38" s="60">
        <f>IF('BDD shab'!AB$12&gt;0,BDD!AB38/'BDD shab'!AB$12,0)</f>
        <v>0</v>
      </c>
      <c r="AC38" s="60">
        <f>IF('BDD shab'!AC$12&gt;0,BDD!AC38/'BDD shab'!AC$12,0)</f>
        <v>0</v>
      </c>
      <c r="AD38" s="60">
        <f>IF('BDD shab'!AD$12&gt;0,BDD!AD38/'BDD shab'!AD$12,0)</f>
        <v>0</v>
      </c>
      <c r="AE38" s="60">
        <f>IF('BDD shab'!AE$12&gt;0,BDD!AE38/'BDD shab'!AE$12,0)</f>
        <v>0</v>
      </c>
      <c r="AF38" s="60">
        <f>IF('BDD shab'!AF$12&gt;0,BDD!AF38/'BDD shab'!AF$12,0)</f>
        <v>0</v>
      </c>
      <c r="AG38" s="60">
        <f>IF('BDD shab'!AG$12&gt;0,BDD!AG38/'BDD shab'!AG$12,0)</f>
        <v>0</v>
      </c>
      <c r="AH38" s="60">
        <f>IF('BDD shab'!AH$12&gt;0,BDD!AH38/'BDD shab'!AH$12,0)</f>
        <v>0</v>
      </c>
      <c r="AI38" s="60">
        <f>IF('BDD shab'!AI$12&gt;0,BDD!AI38/'BDD shab'!AI$12,0)</f>
        <v>0</v>
      </c>
      <c r="AJ38" s="60">
        <f>IF('BDD shab'!AJ$12&gt;0,BDD!AJ38/'BDD shab'!AJ$12,0)</f>
        <v>0</v>
      </c>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row>
    <row r="39" spans="1:143" x14ac:dyDescent="0.25">
      <c r="A39" s="5" t="str">
        <f>BDD!A39</f>
        <v>PI</v>
      </c>
      <c r="B39" s="5">
        <f>BDD!B39</f>
        <v>36</v>
      </c>
      <c r="C39" s="27" t="str">
        <f>BDD!C39</f>
        <v>Chape liquide</v>
      </c>
      <c r="D39" s="68">
        <f t="shared" si="2"/>
        <v>22.164110350162293</v>
      </c>
      <c r="E39" s="69">
        <f t="array" ref="E39">IF(COUNTIF(G39:AJ39,"&lt;&gt;0")&gt;1,(_xlfn.STDEV.S(IF(G39:AJ39&lt;&gt;0,G39:AJ39)))/D39,0)</f>
        <v>0.23995639602045493</v>
      </c>
      <c r="F39" s="85">
        <f t="shared" si="3"/>
        <v>1</v>
      </c>
      <c r="G39" s="59">
        <f>IF('BDD shab'!G$12&gt;0,BDD!G39/'BDD shab'!G$12,0)</f>
        <v>29.400164927754474</v>
      </c>
      <c r="H39" s="60">
        <f>IF('BDD shab'!H$12&gt;0,BDD!H39/'BDD shab'!H$12,0)</f>
        <v>25.512736773350753</v>
      </c>
      <c r="I39" s="60">
        <f>IF('BDD shab'!I$12&gt;0,BDD!I39/'BDD shab'!I$12,0)</f>
        <v>21.347016478710518</v>
      </c>
      <c r="J39" s="60">
        <f>IF('BDD shab'!J$12&gt;0,BDD!J39/'BDD shab'!J$12,0)</f>
        <v>17.718355027353329</v>
      </c>
      <c r="K39" s="60">
        <f>IF('BDD shab'!K$12&gt;0,BDD!K39/'BDD shab'!K$12,0)</f>
        <v>26.663520528551203</v>
      </c>
      <c r="L39" s="60">
        <f>IF('BDD shab'!L$12&gt;0,BDD!L39/'BDD shab'!L$12,0)</f>
        <v>20.188987083616588</v>
      </c>
      <c r="M39" s="60">
        <f>IF('BDD shab'!M$12&gt;0,BDD!M39/'BDD shab'!M$12,0)</f>
        <v>14.317991631799163</v>
      </c>
      <c r="N39" s="60">
        <f>IF('BDD shab'!N$12&gt;0,BDD!N39/'BDD shab'!N$12,0)</f>
        <v>0</v>
      </c>
      <c r="O39" s="60">
        <f>IF('BDD shab'!O$12&gt;0,BDD!O39/'BDD shab'!O$12,0)</f>
        <v>0</v>
      </c>
      <c r="P39" s="60">
        <f>IF('BDD shab'!P$12&gt;0,BDD!P39/'BDD shab'!P$12,0)</f>
        <v>0</v>
      </c>
      <c r="Q39" s="60">
        <f>IF('BDD shab'!Q$12&gt;0,BDD!Q39/'BDD shab'!Q$12,0)</f>
        <v>0</v>
      </c>
      <c r="R39" s="60">
        <f>IF('BDD shab'!R$12&gt;0,BDD!R39/'BDD shab'!R$12,0)</f>
        <v>0</v>
      </c>
      <c r="S39" s="60">
        <f>IF('BDD shab'!S$12&gt;0,BDD!S39/'BDD shab'!S$12,0)</f>
        <v>0</v>
      </c>
      <c r="T39" s="60">
        <f>IF('BDD shab'!T$12&gt;0,BDD!T39/'BDD shab'!T$12,0)</f>
        <v>0</v>
      </c>
      <c r="U39" s="60">
        <f>IF('BDD shab'!U$12&gt;0,BDD!U39/'BDD shab'!U$12,0)</f>
        <v>0</v>
      </c>
      <c r="V39" s="60">
        <f>IF('BDD shab'!V$12&gt;0,BDD!V39/'BDD shab'!V$12,0)</f>
        <v>0</v>
      </c>
      <c r="W39" s="60">
        <f>IF('BDD shab'!W$12&gt;0,BDD!W39/'BDD shab'!W$12,0)</f>
        <v>0</v>
      </c>
      <c r="X39" s="60">
        <f>IF('BDD shab'!X$12&gt;0,BDD!X39/'BDD shab'!X$12,0)</f>
        <v>0</v>
      </c>
      <c r="Y39" s="60">
        <f>IF('BDD shab'!Y$12&gt;0,BDD!Y39/'BDD shab'!Y$12,0)</f>
        <v>0</v>
      </c>
      <c r="Z39" s="60">
        <f>IF('BDD shab'!Z$12&gt;0,BDD!Z39/'BDD shab'!Z$12,0)</f>
        <v>0</v>
      </c>
      <c r="AA39" s="60">
        <f>IF('BDD shab'!AA$12&gt;0,BDD!AA39/'BDD shab'!AA$12,0)</f>
        <v>0</v>
      </c>
      <c r="AB39" s="60">
        <f>IF('BDD shab'!AB$12&gt;0,BDD!AB39/'BDD shab'!AB$12,0)</f>
        <v>0</v>
      </c>
      <c r="AC39" s="60">
        <f>IF('BDD shab'!AC$12&gt;0,BDD!AC39/'BDD shab'!AC$12,0)</f>
        <v>0</v>
      </c>
      <c r="AD39" s="60">
        <f>IF('BDD shab'!AD$12&gt;0,BDD!AD39/'BDD shab'!AD$12,0)</f>
        <v>0</v>
      </c>
      <c r="AE39" s="60">
        <f>IF('BDD shab'!AE$12&gt;0,BDD!AE39/'BDD shab'!AE$12,0)</f>
        <v>0</v>
      </c>
      <c r="AF39" s="60">
        <f>IF('BDD shab'!AF$12&gt;0,BDD!AF39/'BDD shab'!AF$12,0)</f>
        <v>0</v>
      </c>
      <c r="AG39" s="60">
        <f>IF('BDD shab'!AG$12&gt;0,BDD!AG39/'BDD shab'!AG$12,0)</f>
        <v>0</v>
      </c>
      <c r="AH39" s="60">
        <f>IF('BDD shab'!AH$12&gt;0,BDD!AH39/'BDD shab'!AH$12,0)</f>
        <v>0</v>
      </c>
      <c r="AI39" s="60">
        <f>IF('BDD shab'!AI$12&gt;0,BDD!AI39/'BDD shab'!AI$12,0)</f>
        <v>0</v>
      </c>
      <c r="AJ39" s="60">
        <f>IF('BDD shab'!AJ$12&gt;0,BDD!AJ39/'BDD shab'!AJ$12,0)</f>
        <v>0</v>
      </c>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row>
    <row r="40" spans="1:143" x14ac:dyDescent="0.25">
      <c r="A40" s="5" t="str">
        <f>BDD!A40</f>
        <v>CC</v>
      </c>
      <c r="B40" s="5">
        <f>BDD!B40</f>
        <v>38</v>
      </c>
      <c r="C40" s="27" t="str">
        <f>BDD!C40</f>
        <v>Echafaudages</v>
      </c>
      <c r="D40" s="68">
        <f t="shared" si="2"/>
        <v>13.784595328671273</v>
      </c>
      <c r="E40" s="69">
        <f t="array" ref="E40">IF(COUNTIF(G40:AJ40,"&lt;&gt;0")&gt;1,(_xlfn.STDEV.S(IF(G40:AJ40&lt;&gt;0,G40:AJ40)))/D40,0)</f>
        <v>0.23163956865855995</v>
      </c>
      <c r="F40" s="85">
        <f t="shared" si="3"/>
        <v>0.8571428571428571</v>
      </c>
      <c r="G40" s="59">
        <f>IF('BDD shab'!G$12&gt;0,BDD!G40/'BDD shab'!G$12,0)</f>
        <v>0</v>
      </c>
      <c r="H40" s="60">
        <f>IF('BDD shab'!H$12&gt;0,BDD!H40/'BDD shab'!H$12,0)</f>
        <v>14.287393860222076</v>
      </c>
      <c r="I40" s="60">
        <f>IF('BDD shab'!I$12&gt;0,BDD!I40/'BDD shab'!I$12,0)</f>
        <v>13.161919818888542</v>
      </c>
      <c r="J40" s="60">
        <f>IF('BDD shab'!J$12&gt;0,BDD!J40/'BDD shab'!J$12,0)</f>
        <v>13.88299377475948</v>
      </c>
      <c r="K40" s="60">
        <f>IF('BDD shab'!K$12&gt;0,BDD!K40/'BDD shab'!K$12,0)</f>
        <v>19.575970496215895</v>
      </c>
      <c r="L40" s="60">
        <f>IF('BDD shab'!L$12&gt;0,BDD!L40/'BDD shab'!L$12,0)</f>
        <v>11.166100158622253</v>
      </c>
      <c r="M40" s="60">
        <f>IF('BDD shab'!M$12&gt;0,BDD!M40/'BDD shab'!M$12,0)</f>
        <v>10.633193863319386</v>
      </c>
      <c r="N40" s="60">
        <f>IF('BDD shab'!N$12&gt;0,BDD!N40/'BDD shab'!N$12,0)</f>
        <v>0</v>
      </c>
      <c r="O40" s="60">
        <f>IF('BDD shab'!O$12&gt;0,BDD!O40/'BDD shab'!O$12,0)</f>
        <v>0</v>
      </c>
      <c r="P40" s="60">
        <f>IF('BDD shab'!P$12&gt;0,BDD!P40/'BDD shab'!P$12,0)</f>
        <v>0</v>
      </c>
      <c r="Q40" s="60">
        <f>IF('BDD shab'!Q$12&gt;0,BDD!Q40/'BDD shab'!Q$12,0)</f>
        <v>0</v>
      </c>
      <c r="R40" s="60">
        <f>IF('BDD shab'!R$12&gt;0,BDD!R40/'BDD shab'!R$12,0)</f>
        <v>0</v>
      </c>
      <c r="S40" s="60">
        <f>IF('BDD shab'!S$12&gt;0,BDD!S40/'BDD shab'!S$12,0)</f>
        <v>0</v>
      </c>
      <c r="T40" s="60">
        <f>IF('BDD shab'!T$12&gt;0,BDD!T40/'BDD shab'!T$12,0)</f>
        <v>0</v>
      </c>
      <c r="U40" s="60">
        <f>IF('BDD shab'!U$12&gt;0,BDD!U40/'BDD shab'!U$12,0)</f>
        <v>0</v>
      </c>
      <c r="V40" s="60">
        <f>IF('BDD shab'!V$12&gt;0,BDD!V40/'BDD shab'!V$12,0)</f>
        <v>0</v>
      </c>
      <c r="W40" s="60">
        <f>IF('BDD shab'!W$12&gt;0,BDD!W40/'BDD shab'!W$12,0)</f>
        <v>0</v>
      </c>
      <c r="X40" s="60">
        <f>IF('BDD shab'!X$12&gt;0,BDD!X40/'BDD shab'!X$12,0)</f>
        <v>0</v>
      </c>
      <c r="Y40" s="60">
        <f>IF('BDD shab'!Y$12&gt;0,BDD!Y40/'BDD shab'!Y$12,0)</f>
        <v>0</v>
      </c>
      <c r="Z40" s="60">
        <f>IF('BDD shab'!Z$12&gt;0,BDD!Z40/'BDD shab'!Z$12,0)</f>
        <v>0</v>
      </c>
      <c r="AA40" s="60">
        <f>IF('BDD shab'!AA$12&gt;0,BDD!AA40/'BDD shab'!AA$12,0)</f>
        <v>0</v>
      </c>
      <c r="AB40" s="60">
        <f>IF('BDD shab'!AB$12&gt;0,BDD!AB40/'BDD shab'!AB$12,0)</f>
        <v>0</v>
      </c>
      <c r="AC40" s="60">
        <f>IF('BDD shab'!AC$12&gt;0,BDD!AC40/'BDD shab'!AC$12,0)</f>
        <v>0</v>
      </c>
      <c r="AD40" s="60">
        <f>IF('BDD shab'!AD$12&gt;0,BDD!AD40/'BDD shab'!AD$12,0)</f>
        <v>0</v>
      </c>
      <c r="AE40" s="60">
        <f>IF('BDD shab'!AE$12&gt;0,BDD!AE40/'BDD shab'!AE$12,0)</f>
        <v>0</v>
      </c>
      <c r="AF40" s="60">
        <f>IF('BDD shab'!AF$12&gt;0,BDD!AF40/'BDD shab'!AF$12,0)</f>
        <v>0</v>
      </c>
      <c r="AG40" s="60">
        <f>IF('BDD shab'!AG$12&gt;0,BDD!AG40/'BDD shab'!AG$12,0)</f>
        <v>0</v>
      </c>
      <c r="AH40" s="60">
        <f>IF('BDD shab'!AH$12&gt;0,BDD!AH40/'BDD shab'!AH$12,0)</f>
        <v>0</v>
      </c>
      <c r="AI40" s="60">
        <f>IF('BDD shab'!AI$12&gt;0,BDD!AI40/'BDD shab'!AI$12,0)</f>
        <v>0</v>
      </c>
      <c r="AJ40" s="60">
        <f>IF('BDD shab'!AJ$12&gt;0,BDD!AJ40/'BDD shab'!AJ$12,0)</f>
        <v>0</v>
      </c>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row>
    <row r="41" spans="1:143" x14ac:dyDescent="0.25">
      <c r="A41" s="5" t="str">
        <f>BDD!A41</f>
        <v>ISO</v>
      </c>
      <c r="B41" s="5">
        <f>BDD!B41</f>
        <v>45</v>
      </c>
      <c r="C41" s="27" t="str">
        <f>BDD!C41</f>
        <v>ITE</v>
      </c>
      <c r="D41" s="68">
        <f t="shared" si="2"/>
        <v>81.404778100447672</v>
      </c>
      <c r="E41" s="69">
        <f t="array" ref="E41">IF(COUNTIF(G41:AJ41,"&lt;&gt;0")&gt;1,(_xlfn.STDEV.S(IF(G41:AJ41&lt;&gt;0,G41:AJ41)))/D41,0)</f>
        <v>0.46348985760125183</v>
      </c>
      <c r="F41" s="85">
        <f t="shared" si="3"/>
        <v>0.42857142857142855</v>
      </c>
      <c r="G41" s="59">
        <f>IF('BDD shab'!G$12&gt;0,BDD!G41/'BDD shab'!G$12,0)</f>
        <v>124.69757269370048</v>
      </c>
      <c r="H41" s="60">
        <f>IF('BDD shab'!H$12&gt;0,BDD!H41/'BDD shab'!H$12,0)</f>
        <v>63.986283474853039</v>
      </c>
      <c r="I41" s="60">
        <f>IF('BDD shab'!I$12&gt;0,BDD!I41/'BDD shab'!I$12,0)</f>
        <v>0</v>
      </c>
      <c r="J41" s="60">
        <f>IF('BDD shab'!J$12&gt;0,BDD!J41/'BDD shab'!J$12,0)</f>
        <v>0</v>
      </c>
      <c r="K41" s="60">
        <f>IF('BDD shab'!K$12&gt;0,BDD!K41/'BDD shab'!K$12,0)</f>
        <v>0</v>
      </c>
      <c r="L41" s="60">
        <f>IF('BDD shab'!L$12&gt;0,BDD!L41/'BDD shab'!L$12,0)</f>
        <v>55.530478132789483</v>
      </c>
      <c r="M41" s="60">
        <f>IF('BDD shab'!M$12&gt;0,BDD!M41/'BDD shab'!M$12,0)</f>
        <v>0</v>
      </c>
      <c r="N41" s="60">
        <f>IF('BDD shab'!N$12&gt;0,BDD!N41/'BDD shab'!N$12,0)</f>
        <v>0</v>
      </c>
      <c r="O41" s="60">
        <f>IF('BDD shab'!O$12&gt;0,BDD!O41/'BDD shab'!O$12,0)</f>
        <v>0</v>
      </c>
      <c r="P41" s="60">
        <f>IF('BDD shab'!P$12&gt;0,BDD!P41/'BDD shab'!P$12,0)</f>
        <v>0</v>
      </c>
      <c r="Q41" s="60">
        <f>IF('BDD shab'!Q$12&gt;0,BDD!Q41/'BDD shab'!Q$12,0)</f>
        <v>0</v>
      </c>
      <c r="R41" s="60">
        <f>IF('BDD shab'!R$12&gt;0,BDD!R41/'BDD shab'!R$12,0)</f>
        <v>0</v>
      </c>
      <c r="S41" s="60">
        <f>IF('BDD shab'!S$12&gt;0,BDD!S41/'BDD shab'!S$12,0)</f>
        <v>0</v>
      </c>
      <c r="T41" s="60">
        <f>IF('BDD shab'!T$12&gt;0,BDD!T41/'BDD shab'!T$12,0)</f>
        <v>0</v>
      </c>
      <c r="U41" s="60">
        <f>IF('BDD shab'!U$12&gt;0,BDD!U41/'BDD shab'!U$12,0)</f>
        <v>0</v>
      </c>
      <c r="V41" s="60">
        <f>IF('BDD shab'!V$12&gt;0,BDD!V41/'BDD shab'!V$12,0)</f>
        <v>0</v>
      </c>
      <c r="W41" s="60">
        <f>IF('BDD shab'!W$12&gt;0,BDD!W41/'BDD shab'!W$12,0)</f>
        <v>0</v>
      </c>
      <c r="X41" s="60">
        <f>IF('BDD shab'!X$12&gt;0,BDD!X41/'BDD shab'!X$12,0)</f>
        <v>0</v>
      </c>
      <c r="Y41" s="60">
        <f>IF('BDD shab'!Y$12&gt;0,BDD!Y41/'BDD shab'!Y$12,0)</f>
        <v>0</v>
      </c>
      <c r="Z41" s="60">
        <f>IF('BDD shab'!Z$12&gt;0,BDD!Z41/'BDD shab'!Z$12,0)</f>
        <v>0</v>
      </c>
      <c r="AA41" s="60">
        <f>IF('BDD shab'!AA$12&gt;0,BDD!AA41/'BDD shab'!AA$12,0)</f>
        <v>0</v>
      </c>
      <c r="AB41" s="60">
        <f>IF('BDD shab'!AB$12&gt;0,BDD!AB41/'BDD shab'!AB$12,0)</f>
        <v>0</v>
      </c>
      <c r="AC41" s="60">
        <f>IF('BDD shab'!AC$12&gt;0,BDD!AC41/'BDD shab'!AC$12,0)</f>
        <v>0</v>
      </c>
      <c r="AD41" s="60">
        <f>IF('BDD shab'!AD$12&gt;0,BDD!AD41/'BDD shab'!AD$12,0)</f>
        <v>0</v>
      </c>
      <c r="AE41" s="60">
        <f>IF('BDD shab'!AE$12&gt;0,BDD!AE41/'BDD shab'!AE$12,0)</f>
        <v>0</v>
      </c>
      <c r="AF41" s="60">
        <f>IF('BDD shab'!AF$12&gt;0,BDD!AF41/'BDD shab'!AF$12,0)</f>
        <v>0</v>
      </c>
      <c r="AG41" s="60">
        <f>IF('BDD shab'!AG$12&gt;0,BDD!AG41/'BDD shab'!AG$12,0)</f>
        <v>0</v>
      </c>
      <c r="AH41" s="60">
        <f>IF('BDD shab'!AH$12&gt;0,BDD!AH41/'BDD shab'!AH$12,0)</f>
        <v>0</v>
      </c>
      <c r="AI41" s="60">
        <f>IF('BDD shab'!AI$12&gt;0,BDD!AI41/'BDD shab'!AI$12,0)</f>
        <v>0</v>
      </c>
      <c r="AJ41" s="60">
        <f>IF('BDD shab'!AJ$12&gt;0,BDD!AJ41/'BDD shab'!AJ$12,0)</f>
        <v>0</v>
      </c>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row>
    <row r="42" spans="1:143" x14ac:dyDescent="0.25">
      <c r="A42" s="5" t="str">
        <f>BDD!A42</f>
        <v>NC</v>
      </c>
      <c r="B42" s="5">
        <f>BDD!B42</f>
        <v>23</v>
      </c>
      <c r="C42" s="27" t="str">
        <f>BDD!C42</f>
        <v>Platrerie</v>
      </c>
      <c r="D42" s="68">
        <f t="shared" si="2"/>
        <v>60.881776616590464</v>
      </c>
      <c r="E42" s="69">
        <f t="array" ref="E42">IF(COUNTIF(G42:AJ42,"&lt;&gt;0")&gt;1,(_xlfn.STDEV.S(IF(G42:AJ42&lt;&gt;0,G42:AJ42)))/D42,0)</f>
        <v>0</v>
      </c>
      <c r="F42" s="85">
        <f t="shared" si="3"/>
        <v>0.14285714285714285</v>
      </c>
      <c r="G42" s="59">
        <f>IF('BDD shab'!G$12&gt;0,BDD!G42/'BDD shab'!G$12,0)</f>
        <v>0</v>
      </c>
      <c r="H42" s="60">
        <f>IF('BDD shab'!H$12&gt;0,BDD!H42/'BDD shab'!H$12,0)</f>
        <v>60.881776616590464</v>
      </c>
      <c r="I42" s="60">
        <f>IF('BDD shab'!I$12&gt;0,BDD!I42/'BDD shab'!I$12,0)</f>
        <v>0</v>
      </c>
      <c r="J42" s="60">
        <f>IF('BDD shab'!J$12&gt;0,BDD!J42/'BDD shab'!J$12,0)</f>
        <v>0</v>
      </c>
      <c r="K42" s="60">
        <f>IF('BDD shab'!K$12&gt;0,BDD!K42/'BDD shab'!K$12,0)</f>
        <v>0</v>
      </c>
      <c r="L42" s="60">
        <f>IF('BDD shab'!L$12&gt;0,BDD!L42/'BDD shab'!L$12,0)</f>
        <v>0</v>
      </c>
      <c r="M42" s="60">
        <f>IF('BDD shab'!M$12&gt;0,BDD!M42/'BDD shab'!M$12,0)</f>
        <v>0</v>
      </c>
      <c r="N42" s="60">
        <f>IF('BDD shab'!N$12&gt;0,BDD!N42/'BDD shab'!N$12,0)</f>
        <v>0</v>
      </c>
      <c r="O42" s="60">
        <f>IF('BDD shab'!O$12&gt;0,BDD!O42/'BDD shab'!O$12,0)</f>
        <v>0</v>
      </c>
      <c r="P42" s="60">
        <f>IF('BDD shab'!P$12&gt;0,BDD!P42/'BDD shab'!P$12,0)</f>
        <v>0</v>
      </c>
      <c r="Q42" s="60">
        <f>IF('BDD shab'!Q$12&gt;0,BDD!Q42/'BDD shab'!Q$12,0)</f>
        <v>0</v>
      </c>
      <c r="R42" s="60">
        <f>IF('BDD shab'!R$12&gt;0,BDD!R42/'BDD shab'!R$12,0)</f>
        <v>0</v>
      </c>
      <c r="S42" s="60">
        <f>IF('BDD shab'!S$12&gt;0,BDD!S42/'BDD shab'!S$12,0)</f>
        <v>0</v>
      </c>
      <c r="T42" s="60">
        <f>IF('BDD shab'!T$12&gt;0,BDD!T42/'BDD shab'!T$12,0)</f>
        <v>0</v>
      </c>
      <c r="U42" s="60">
        <f>IF('BDD shab'!U$12&gt;0,BDD!U42/'BDD shab'!U$12,0)</f>
        <v>0</v>
      </c>
      <c r="V42" s="60">
        <f>IF('BDD shab'!V$12&gt;0,BDD!V42/'BDD shab'!V$12,0)</f>
        <v>0</v>
      </c>
      <c r="W42" s="60">
        <f>IF('BDD shab'!W$12&gt;0,BDD!W42/'BDD shab'!W$12,0)</f>
        <v>0</v>
      </c>
      <c r="X42" s="60">
        <f>IF('BDD shab'!X$12&gt;0,BDD!X42/'BDD shab'!X$12,0)</f>
        <v>0</v>
      </c>
      <c r="Y42" s="60">
        <f>IF('BDD shab'!Y$12&gt;0,BDD!Y42/'BDD shab'!Y$12,0)</f>
        <v>0</v>
      </c>
      <c r="Z42" s="60">
        <f>IF('BDD shab'!Z$12&gt;0,BDD!Z42/'BDD shab'!Z$12,0)</f>
        <v>0</v>
      </c>
      <c r="AA42" s="60">
        <f>IF('BDD shab'!AA$12&gt;0,BDD!AA42/'BDD shab'!AA$12,0)</f>
        <v>0</v>
      </c>
      <c r="AB42" s="60">
        <f>IF('BDD shab'!AB$12&gt;0,BDD!AB42/'BDD shab'!AB$12,0)</f>
        <v>0</v>
      </c>
      <c r="AC42" s="60">
        <f>IF('BDD shab'!AC$12&gt;0,BDD!AC42/'BDD shab'!AC$12,0)</f>
        <v>0</v>
      </c>
      <c r="AD42" s="60">
        <f>IF('BDD shab'!AD$12&gt;0,BDD!AD42/'BDD shab'!AD$12,0)</f>
        <v>0</v>
      </c>
      <c r="AE42" s="60">
        <f>IF('BDD shab'!AE$12&gt;0,BDD!AE42/'BDD shab'!AE$12,0)</f>
        <v>0</v>
      </c>
      <c r="AF42" s="60">
        <f>IF('BDD shab'!AF$12&gt;0,BDD!AF42/'BDD shab'!AF$12,0)</f>
        <v>0</v>
      </c>
      <c r="AG42" s="60">
        <f>IF('BDD shab'!AG$12&gt;0,BDD!AG42/'BDD shab'!AG$12,0)</f>
        <v>0</v>
      </c>
      <c r="AH42" s="60">
        <f>IF('BDD shab'!AH$12&gt;0,BDD!AH42/'BDD shab'!AH$12,0)</f>
        <v>0</v>
      </c>
      <c r="AI42" s="60">
        <f>IF('BDD shab'!AI$12&gt;0,BDD!AI42/'BDD shab'!AI$12,0)</f>
        <v>0</v>
      </c>
      <c r="AJ42" s="60">
        <f>IF('BDD shab'!AJ$12&gt;0,BDD!AJ42/'BDD shab'!AJ$12,0)</f>
        <v>0</v>
      </c>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row>
    <row r="43" spans="1:143" x14ac:dyDescent="0.25">
      <c r="A43" s="5" t="str">
        <f>BDD!A43</f>
        <v>NC</v>
      </c>
      <c r="B43" s="5">
        <f>BDD!B43</f>
        <v>63</v>
      </c>
      <c r="C43" s="27" t="str">
        <f>BDD!C43</f>
        <v>Isolation par soufflage</v>
      </c>
      <c r="D43" s="68">
        <f t="shared" si="2"/>
        <v>16.213921901528014</v>
      </c>
      <c r="E43" s="69">
        <f t="array" ref="E43">IF(COUNTIF(G43:AJ43,"&lt;&gt;0")&gt;1,(_xlfn.STDEV.S(IF(G43:AJ43&lt;&gt;0,G43:AJ43)))/D43,0)</f>
        <v>0</v>
      </c>
      <c r="F43" s="85">
        <f t="shared" si="3"/>
        <v>0.14285714285714285</v>
      </c>
      <c r="G43" s="59">
        <f>IF('BDD shab'!G$12&gt;0,BDD!G43/'BDD shab'!G$12,0)</f>
        <v>0</v>
      </c>
      <c r="H43" s="60">
        <f>IF('BDD shab'!H$12&gt;0,BDD!H43/'BDD shab'!H$12,0)</f>
        <v>0</v>
      </c>
      <c r="I43" s="60">
        <f>IF('BDD shab'!I$12&gt;0,BDD!I43/'BDD shab'!I$12,0)</f>
        <v>0</v>
      </c>
      <c r="J43" s="60">
        <f>IF('BDD shab'!J$12&gt;0,BDD!J43/'BDD shab'!J$12,0)</f>
        <v>16.213921901528014</v>
      </c>
      <c r="K43" s="60">
        <f>IF('BDD shab'!K$12&gt;0,BDD!K43/'BDD shab'!K$12,0)</f>
        <v>0</v>
      </c>
      <c r="L43" s="60">
        <f>IF('BDD shab'!L$12&gt;0,BDD!L43/'BDD shab'!L$12,0)</f>
        <v>0</v>
      </c>
      <c r="M43" s="60">
        <f>IF('BDD shab'!M$12&gt;0,BDD!M43/'BDD shab'!M$12,0)</f>
        <v>0</v>
      </c>
      <c r="N43" s="60">
        <f>IF('BDD shab'!N$12&gt;0,BDD!N43/'BDD shab'!N$12,0)</f>
        <v>0</v>
      </c>
      <c r="O43" s="60">
        <f>IF('BDD shab'!O$12&gt;0,BDD!O43/'BDD shab'!O$12,0)</f>
        <v>0</v>
      </c>
      <c r="P43" s="60">
        <f>IF('BDD shab'!P$12&gt;0,BDD!P43/'BDD shab'!P$12,0)</f>
        <v>0</v>
      </c>
      <c r="Q43" s="60">
        <f>IF('BDD shab'!Q$12&gt;0,BDD!Q43/'BDD shab'!Q$12,0)</f>
        <v>0</v>
      </c>
      <c r="R43" s="60">
        <f>IF('BDD shab'!R$12&gt;0,BDD!R43/'BDD shab'!R$12,0)</f>
        <v>0</v>
      </c>
      <c r="S43" s="60">
        <f>IF('BDD shab'!S$12&gt;0,BDD!S43/'BDD shab'!S$12,0)</f>
        <v>0</v>
      </c>
      <c r="T43" s="60">
        <f>IF('BDD shab'!T$12&gt;0,BDD!T43/'BDD shab'!T$12,0)</f>
        <v>0</v>
      </c>
      <c r="U43" s="60">
        <f>IF('BDD shab'!U$12&gt;0,BDD!U43/'BDD shab'!U$12,0)</f>
        <v>0</v>
      </c>
      <c r="V43" s="60">
        <f>IF('BDD shab'!V$12&gt;0,BDD!V43/'BDD shab'!V$12,0)</f>
        <v>0</v>
      </c>
      <c r="W43" s="60">
        <f>IF('BDD shab'!W$12&gt;0,BDD!W43/'BDD shab'!W$12,0)</f>
        <v>0</v>
      </c>
      <c r="X43" s="60">
        <f>IF('BDD shab'!X$12&gt;0,BDD!X43/'BDD shab'!X$12,0)</f>
        <v>0</v>
      </c>
      <c r="Y43" s="60">
        <f>IF('BDD shab'!Y$12&gt;0,BDD!Y43/'BDD shab'!Y$12,0)</f>
        <v>0</v>
      </c>
      <c r="Z43" s="60">
        <f>IF('BDD shab'!Z$12&gt;0,BDD!Z43/'BDD shab'!Z$12,0)</f>
        <v>0</v>
      </c>
      <c r="AA43" s="60">
        <f>IF('BDD shab'!AA$12&gt;0,BDD!AA43/'BDD shab'!AA$12,0)</f>
        <v>0</v>
      </c>
      <c r="AB43" s="60">
        <f>IF('BDD shab'!AB$12&gt;0,BDD!AB43/'BDD shab'!AB$12,0)</f>
        <v>0</v>
      </c>
      <c r="AC43" s="60">
        <f>IF('BDD shab'!AC$12&gt;0,BDD!AC43/'BDD shab'!AC$12,0)</f>
        <v>0</v>
      </c>
      <c r="AD43" s="60">
        <f>IF('BDD shab'!AD$12&gt;0,BDD!AD43/'BDD shab'!AD$12,0)</f>
        <v>0</v>
      </c>
      <c r="AE43" s="60">
        <f>IF('BDD shab'!AE$12&gt;0,BDD!AE43/'BDD shab'!AE$12,0)</f>
        <v>0</v>
      </c>
      <c r="AF43" s="60">
        <f>IF('BDD shab'!AF$12&gt;0,BDD!AF43/'BDD shab'!AF$12,0)</f>
        <v>0</v>
      </c>
      <c r="AG43" s="60">
        <f>IF('BDD shab'!AG$12&gt;0,BDD!AG43/'BDD shab'!AG$12,0)</f>
        <v>0</v>
      </c>
      <c r="AH43" s="60">
        <f>IF('BDD shab'!AH$12&gt;0,BDD!AH43/'BDD shab'!AH$12,0)</f>
        <v>0</v>
      </c>
      <c r="AI43" s="60">
        <f>IF('BDD shab'!AI$12&gt;0,BDD!AI43/'BDD shab'!AI$12,0)</f>
        <v>0</v>
      </c>
      <c r="AJ43" s="60">
        <f>IF('BDD shab'!AJ$12&gt;0,BDD!AJ43/'BDD shab'!AJ$12,0)</f>
        <v>0</v>
      </c>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row>
    <row r="44" spans="1:143" x14ac:dyDescent="0.25">
      <c r="A44" s="5" t="str">
        <f>BDD!A44</f>
        <v>NC</v>
      </c>
      <c r="B44" s="5">
        <f>BDD!B44</f>
        <v>27</v>
      </c>
      <c r="C44" s="27" t="str">
        <f>BDD!C44</f>
        <v>Bardage bois</v>
      </c>
      <c r="D44" s="68">
        <f t="shared" si="2"/>
        <v>122.11560309719819</v>
      </c>
      <c r="E44" s="69">
        <f t="array" ref="E44">IF(COUNTIF(G44:AJ44,"&lt;&gt;0")&gt;1,(_xlfn.STDEV.S(IF(G44:AJ44&lt;&gt;0,G44:AJ44)))/D44,0)</f>
        <v>0</v>
      </c>
      <c r="F44" s="85">
        <f t="shared" si="3"/>
        <v>0.14285714285714285</v>
      </c>
      <c r="G44" s="59">
        <f>IF('BDD shab'!G$12&gt;0,BDD!G44/'BDD shab'!G$12,0)</f>
        <v>0</v>
      </c>
      <c r="H44" s="60">
        <f>IF('BDD shab'!H$12&gt;0,BDD!H44/'BDD shab'!H$12,0)</f>
        <v>0</v>
      </c>
      <c r="I44" s="60">
        <f>IF('BDD shab'!I$12&gt;0,BDD!I44/'BDD shab'!I$12,0)</f>
        <v>0</v>
      </c>
      <c r="J44" s="60">
        <f>IF('BDD shab'!J$12&gt;0,BDD!J44/'BDD shab'!J$12,0)</f>
        <v>0</v>
      </c>
      <c r="K44" s="60">
        <f>IF('BDD shab'!K$12&gt;0,BDD!K44/'BDD shab'!K$12,0)</f>
        <v>122.11560309719819</v>
      </c>
      <c r="L44" s="60">
        <f>IF('BDD shab'!L$12&gt;0,BDD!L44/'BDD shab'!L$12,0)</f>
        <v>0</v>
      </c>
      <c r="M44" s="60">
        <f>IF('BDD shab'!M$12&gt;0,BDD!M44/'BDD shab'!M$12,0)</f>
        <v>0</v>
      </c>
      <c r="N44" s="60">
        <f>IF('BDD shab'!N$12&gt;0,BDD!N44/'BDD shab'!N$12,0)</f>
        <v>0</v>
      </c>
      <c r="O44" s="60">
        <f>IF('BDD shab'!O$12&gt;0,BDD!O44/'BDD shab'!O$12,0)</f>
        <v>0</v>
      </c>
      <c r="P44" s="60">
        <f>IF('BDD shab'!P$12&gt;0,BDD!P44/'BDD shab'!P$12,0)</f>
        <v>0</v>
      </c>
      <c r="Q44" s="60">
        <f>IF('BDD shab'!Q$12&gt;0,BDD!Q44/'BDD shab'!Q$12,0)</f>
        <v>0</v>
      </c>
      <c r="R44" s="60">
        <f>IF('BDD shab'!R$12&gt;0,BDD!R44/'BDD shab'!R$12,0)</f>
        <v>0</v>
      </c>
      <c r="S44" s="60">
        <f>IF('BDD shab'!S$12&gt;0,BDD!S44/'BDD shab'!S$12,0)</f>
        <v>0</v>
      </c>
      <c r="T44" s="60">
        <f>IF('BDD shab'!T$12&gt;0,BDD!T44/'BDD shab'!T$12,0)</f>
        <v>0</v>
      </c>
      <c r="U44" s="60">
        <f>IF('BDD shab'!U$12&gt;0,BDD!U44/'BDD shab'!U$12,0)</f>
        <v>0</v>
      </c>
      <c r="V44" s="60">
        <f>IF('BDD shab'!V$12&gt;0,BDD!V44/'BDD shab'!V$12,0)</f>
        <v>0</v>
      </c>
      <c r="W44" s="60">
        <f>IF('BDD shab'!W$12&gt;0,BDD!W44/'BDD shab'!W$12,0)</f>
        <v>0</v>
      </c>
      <c r="X44" s="60">
        <f>IF('BDD shab'!X$12&gt;0,BDD!X44/'BDD shab'!X$12,0)</f>
        <v>0</v>
      </c>
      <c r="Y44" s="60">
        <f>IF('BDD shab'!Y$12&gt;0,BDD!Y44/'BDD shab'!Y$12,0)</f>
        <v>0</v>
      </c>
      <c r="Z44" s="60">
        <f>IF('BDD shab'!Z$12&gt;0,BDD!Z44/'BDD shab'!Z$12,0)</f>
        <v>0</v>
      </c>
      <c r="AA44" s="60">
        <f>IF('BDD shab'!AA$12&gt;0,BDD!AA44/'BDD shab'!AA$12,0)</f>
        <v>0</v>
      </c>
      <c r="AB44" s="60">
        <f>IF('BDD shab'!AB$12&gt;0,BDD!AB44/'BDD shab'!AB$12,0)</f>
        <v>0</v>
      </c>
      <c r="AC44" s="60">
        <f>IF('BDD shab'!AC$12&gt;0,BDD!AC44/'BDD shab'!AC$12,0)</f>
        <v>0</v>
      </c>
      <c r="AD44" s="60">
        <f>IF('BDD shab'!AD$12&gt;0,BDD!AD44/'BDD shab'!AD$12,0)</f>
        <v>0</v>
      </c>
      <c r="AE44" s="60">
        <f>IF('BDD shab'!AE$12&gt;0,BDD!AE44/'BDD shab'!AE$12,0)</f>
        <v>0</v>
      </c>
      <c r="AF44" s="60">
        <f>IF('BDD shab'!AF$12&gt;0,BDD!AF44/'BDD shab'!AF$12,0)</f>
        <v>0</v>
      </c>
      <c r="AG44" s="60">
        <f>IF('BDD shab'!AG$12&gt;0,BDD!AG44/'BDD shab'!AG$12,0)</f>
        <v>0</v>
      </c>
      <c r="AH44" s="60">
        <f>IF('BDD shab'!AH$12&gt;0,BDD!AH44/'BDD shab'!AH$12,0)</f>
        <v>0</v>
      </c>
      <c r="AI44" s="60">
        <f>IF('BDD shab'!AI$12&gt;0,BDD!AI44/'BDD shab'!AI$12,0)</f>
        <v>0</v>
      </c>
      <c r="AJ44" s="60">
        <f>IF('BDD shab'!AJ$12&gt;0,BDD!AJ44/'BDD shab'!AJ$12,0)</f>
        <v>0</v>
      </c>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row>
    <row r="45" spans="1:143" x14ac:dyDescent="0.25">
      <c r="A45" s="5" t="str">
        <f>BDD!A45</f>
        <v>NC</v>
      </c>
      <c r="B45" s="5">
        <f>BDD!B45</f>
        <v>39</v>
      </c>
      <c r="C45" s="27" t="str">
        <f>BDD!C45</f>
        <v>Escalier bois</v>
      </c>
      <c r="D45" s="68">
        <f>AVERAGEIF(G45:AJ45,"&lt;&gt;0")</f>
        <v>15.171377134567319</v>
      </c>
      <c r="E45" s="69">
        <f t="array" ref="E45">IF(COUNTIF(G45:AJ45,"&lt;&gt;0")&gt;1,(_xlfn.STDEV.S(IF(G45:AJ45&lt;&gt;0,G45:AJ45)))/D45,0)</f>
        <v>0</v>
      </c>
      <c r="F45" s="85">
        <f t="shared" si="3"/>
        <v>0.14285714285714285</v>
      </c>
      <c r="G45" s="59">
        <f>IF('BDD shab'!G$12&gt;0,BDD!G45/'BDD shab'!G$12,0)</f>
        <v>0</v>
      </c>
      <c r="H45" s="60">
        <f>IF('BDD shab'!H$12&gt;0,BDD!H45/'BDD shab'!H$12,0)</f>
        <v>0</v>
      </c>
      <c r="I45" s="60">
        <f>IF('BDD shab'!I$12&gt;0,BDD!I45/'BDD shab'!I$12,0)</f>
        <v>0</v>
      </c>
      <c r="J45" s="60">
        <f>IF('BDD shab'!J$12&gt;0,BDD!J45/'BDD shab'!J$12,0)</f>
        <v>0</v>
      </c>
      <c r="K45" s="60">
        <f>IF('BDD shab'!K$12&gt;0,BDD!K45/'BDD shab'!K$12,0)</f>
        <v>15.171377134567319</v>
      </c>
      <c r="L45" s="60">
        <f>IF('BDD shab'!L$12&gt;0,BDD!L45/'BDD shab'!L$12,0)</f>
        <v>0</v>
      </c>
      <c r="M45" s="60">
        <f>IF('BDD shab'!M$12&gt;0,BDD!M45/'BDD shab'!M$12,0)</f>
        <v>0</v>
      </c>
      <c r="N45" s="60">
        <f>IF('BDD shab'!N$12&gt;0,BDD!N45/'BDD shab'!N$12,0)</f>
        <v>0</v>
      </c>
      <c r="O45" s="60">
        <f>IF('BDD shab'!O$12&gt;0,BDD!O45/'BDD shab'!O$12,0)</f>
        <v>0</v>
      </c>
      <c r="P45" s="60">
        <f>IF('BDD shab'!P$12&gt;0,BDD!P45/'BDD shab'!P$12,0)</f>
        <v>0</v>
      </c>
      <c r="Q45" s="60">
        <f>IF('BDD shab'!Q$12&gt;0,BDD!Q45/'BDD shab'!Q$12,0)</f>
        <v>0</v>
      </c>
      <c r="R45" s="60">
        <f>IF('BDD shab'!R$12&gt;0,BDD!R45/'BDD shab'!R$12,0)</f>
        <v>0</v>
      </c>
      <c r="S45" s="60">
        <f>IF('BDD shab'!S$12&gt;0,BDD!S45/'BDD shab'!S$12,0)</f>
        <v>0</v>
      </c>
      <c r="T45" s="60">
        <f>IF('BDD shab'!T$12&gt;0,BDD!T45/'BDD shab'!T$12,0)</f>
        <v>0</v>
      </c>
      <c r="U45" s="60">
        <f>IF('BDD shab'!U$12&gt;0,BDD!U45/'BDD shab'!U$12,0)</f>
        <v>0</v>
      </c>
      <c r="V45" s="60">
        <f>IF('BDD shab'!V$12&gt;0,BDD!V45/'BDD shab'!V$12,0)</f>
        <v>0</v>
      </c>
      <c r="W45" s="60">
        <f>IF('BDD shab'!W$12&gt;0,BDD!W45/'BDD shab'!W$12,0)</f>
        <v>0</v>
      </c>
      <c r="X45" s="60">
        <f>IF('BDD shab'!X$12&gt;0,BDD!X45/'BDD shab'!X$12,0)</f>
        <v>0</v>
      </c>
      <c r="Y45" s="60">
        <f>IF('BDD shab'!Y$12&gt;0,BDD!Y45/'BDD shab'!Y$12,0)</f>
        <v>0</v>
      </c>
      <c r="Z45" s="60">
        <f>IF('BDD shab'!Z$12&gt;0,BDD!Z45/'BDD shab'!Z$12,0)</f>
        <v>0</v>
      </c>
      <c r="AA45" s="60">
        <f>IF('BDD shab'!AA$12&gt;0,BDD!AA45/'BDD shab'!AA$12,0)</f>
        <v>0</v>
      </c>
      <c r="AB45" s="60">
        <f>IF('BDD shab'!AB$12&gt;0,BDD!AB45/'BDD shab'!AB$12,0)</f>
        <v>0</v>
      </c>
      <c r="AC45" s="60">
        <f>IF('BDD shab'!AC$12&gt;0,BDD!AC45/'BDD shab'!AC$12,0)</f>
        <v>0</v>
      </c>
      <c r="AD45" s="60">
        <f>IF('BDD shab'!AD$12&gt;0,BDD!AD45/'BDD shab'!AD$12,0)</f>
        <v>0</v>
      </c>
      <c r="AE45" s="60">
        <f>IF('BDD shab'!AE$12&gt;0,BDD!AE45/'BDD shab'!AE$12,0)</f>
        <v>0</v>
      </c>
      <c r="AF45" s="60">
        <f>IF('BDD shab'!AF$12&gt;0,BDD!AF45/'BDD shab'!AF$12,0)</f>
        <v>0</v>
      </c>
      <c r="AG45" s="60">
        <f>IF('BDD shab'!AG$12&gt;0,BDD!AG45/'BDD shab'!AG$12,0)</f>
        <v>0</v>
      </c>
      <c r="AH45" s="60">
        <f>IF('BDD shab'!AH$12&gt;0,BDD!AH45/'BDD shab'!AH$12,0)</f>
        <v>0</v>
      </c>
      <c r="AI45" s="60">
        <f>IF('BDD shab'!AI$12&gt;0,BDD!AI45/'BDD shab'!AI$12,0)</f>
        <v>0</v>
      </c>
      <c r="AJ45" s="60">
        <f>IF('BDD shab'!AJ$12&gt;0,BDD!AJ45/'BDD shab'!AJ$12,0)</f>
        <v>0</v>
      </c>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row>
    <row r="46" spans="1:143" x14ac:dyDescent="0.25">
      <c r="A46" s="5" t="str">
        <f>BDD!A46</f>
        <v>NC</v>
      </c>
      <c r="B46" s="5" t="str">
        <f>BDD!B46</f>
        <v>2B</v>
      </c>
      <c r="C46" s="27" t="str">
        <f>BDD!C46</f>
        <v>Fondation spéciale pieu sécant</v>
      </c>
      <c r="D46" s="68">
        <f t="shared" si="2"/>
        <v>186.71129707112971</v>
      </c>
      <c r="E46" s="69">
        <f t="array" ref="E46">IF(COUNTIF(G46:AJ46,"&lt;&gt;0")&gt;1,(_xlfn.STDEV.S(IF(G46:AJ46&lt;&gt;0,G46:AJ46)))/D46,0)</f>
        <v>0</v>
      </c>
      <c r="F46" s="85">
        <f t="shared" si="3"/>
        <v>0.14285714285714285</v>
      </c>
      <c r="G46" s="59">
        <f>IF('BDD shab'!G$12&gt;0,BDD!G46/'BDD shab'!G$12,0)</f>
        <v>0</v>
      </c>
      <c r="H46" s="60">
        <f>IF('BDD shab'!H$12&gt;0,BDD!H46/'BDD shab'!H$12,0)</f>
        <v>0</v>
      </c>
      <c r="I46" s="60">
        <f>IF('BDD shab'!I$12&gt;0,BDD!I46/'BDD shab'!I$12,0)</f>
        <v>0</v>
      </c>
      <c r="J46" s="60">
        <f>IF('BDD shab'!J$12&gt;0,BDD!J46/'BDD shab'!J$12,0)</f>
        <v>0</v>
      </c>
      <c r="K46" s="60">
        <f>IF('BDD shab'!K$12&gt;0,BDD!K46/'BDD shab'!K$12,0)</f>
        <v>0</v>
      </c>
      <c r="L46" s="60">
        <f>IF('BDD shab'!L$12&gt;0,BDD!L46/'BDD shab'!L$12,0)</f>
        <v>0</v>
      </c>
      <c r="M46" s="60">
        <f>IF('BDD shab'!M$12&gt;0,BDD!M46/'BDD shab'!M$12,0)</f>
        <v>186.71129707112971</v>
      </c>
      <c r="N46" s="60">
        <f>IF('BDD shab'!N$12&gt;0,BDD!N46/'BDD shab'!N$12,0)</f>
        <v>0</v>
      </c>
      <c r="O46" s="60">
        <f>IF('BDD shab'!O$12&gt;0,BDD!O46/'BDD shab'!O$12,0)</f>
        <v>0</v>
      </c>
      <c r="P46" s="60">
        <f>IF('BDD shab'!P$12&gt;0,BDD!P46/'BDD shab'!P$12,0)</f>
        <v>0</v>
      </c>
      <c r="Q46" s="60">
        <f>IF('BDD shab'!Q$12&gt;0,BDD!Q46/'BDD shab'!Q$12,0)</f>
        <v>0</v>
      </c>
      <c r="R46" s="60">
        <f>IF('BDD shab'!R$12&gt;0,BDD!R46/'BDD shab'!R$12,0)</f>
        <v>0</v>
      </c>
      <c r="S46" s="60">
        <f>IF('BDD shab'!S$12&gt;0,BDD!S46/'BDD shab'!S$12,0)</f>
        <v>0</v>
      </c>
      <c r="T46" s="60">
        <f>IF('BDD shab'!T$12&gt;0,BDD!T46/'BDD shab'!T$12,0)</f>
        <v>0</v>
      </c>
      <c r="U46" s="60">
        <f>IF('BDD shab'!U$12&gt;0,BDD!U46/'BDD shab'!U$12,0)</f>
        <v>0</v>
      </c>
      <c r="V46" s="60">
        <f>IF('BDD shab'!V$12&gt;0,BDD!V46/'BDD shab'!V$12,0)</f>
        <v>0</v>
      </c>
      <c r="W46" s="60">
        <f>IF('BDD shab'!W$12&gt;0,BDD!W46/'BDD shab'!W$12,0)</f>
        <v>0</v>
      </c>
      <c r="X46" s="60">
        <f>IF('BDD shab'!X$12&gt;0,BDD!X46/'BDD shab'!X$12,0)</f>
        <v>0</v>
      </c>
      <c r="Y46" s="60">
        <f>IF('BDD shab'!Y$12&gt;0,BDD!Y46/'BDD shab'!Y$12,0)</f>
        <v>0</v>
      </c>
      <c r="Z46" s="60">
        <f>IF('BDD shab'!Z$12&gt;0,BDD!Z46/'BDD shab'!Z$12,0)</f>
        <v>0</v>
      </c>
      <c r="AA46" s="60">
        <f>IF('BDD shab'!AA$12&gt;0,BDD!AA46/'BDD shab'!AA$12,0)</f>
        <v>0</v>
      </c>
      <c r="AB46" s="60">
        <f>IF('BDD shab'!AB$12&gt;0,BDD!AB46/'BDD shab'!AB$12,0)</f>
        <v>0</v>
      </c>
      <c r="AC46" s="60">
        <f>IF('BDD shab'!AC$12&gt;0,BDD!AC46/'BDD shab'!AC$12,0)</f>
        <v>0</v>
      </c>
      <c r="AD46" s="60">
        <f>IF('BDD shab'!AD$12&gt;0,BDD!AD46/'BDD shab'!AD$12,0)</f>
        <v>0</v>
      </c>
      <c r="AE46" s="60">
        <f>IF('BDD shab'!AE$12&gt;0,BDD!AE46/'BDD shab'!AE$12,0)</f>
        <v>0</v>
      </c>
      <c r="AF46" s="60">
        <f>IF('BDD shab'!AF$12&gt;0,BDD!AF46/'BDD shab'!AF$12,0)</f>
        <v>0</v>
      </c>
      <c r="AG46" s="60">
        <f>IF('BDD shab'!AG$12&gt;0,BDD!AG46/'BDD shab'!AG$12,0)</f>
        <v>0</v>
      </c>
      <c r="AH46" s="60">
        <f>IF('BDD shab'!AH$12&gt;0,BDD!AH46/'BDD shab'!AH$12,0)</f>
        <v>0</v>
      </c>
      <c r="AI46" s="60">
        <f>IF('BDD shab'!AI$12&gt;0,BDD!AI46/'BDD shab'!AI$12,0)</f>
        <v>0</v>
      </c>
      <c r="AJ46" s="60">
        <f>IF('BDD shab'!AJ$12&gt;0,BDD!AJ46/'BDD shab'!AJ$12,0)</f>
        <v>0</v>
      </c>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row>
    <row r="47" spans="1:143" x14ac:dyDescent="0.25">
      <c r="A47" s="5">
        <f>BDD!A47</f>
        <v>0</v>
      </c>
      <c r="B47" s="5">
        <f>BDD!B47</f>
        <v>0</v>
      </c>
      <c r="C47" s="27">
        <f>BDD!C47</f>
        <v>0</v>
      </c>
      <c r="D47" s="68" t="e">
        <f t="shared" si="2"/>
        <v>#DIV/0!</v>
      </c>
      <c r="E47" s="69">
        <f t="array" ref="E47">IF(COUNTIF(G47:AJ47,"&lt;&gt;0")&gt;1,(_xlfn.STDEV.S(IF(G47:AJ47&lt;&gt;0,G47:AJ47)))/D47,0)</f>
        <v>0</v>
      </c>
      <c r="F47" s="85">
        <f t="shared" si="3"/>
        <v>0</v>
      </c>
      <c r="G47" s="59">
        <f>IF('BDD shab'!G$12&gt;0,BDD!G47/'BDD shab'!G$12,0)</f>
        <v>0</v>
      </c>
      <c r="H47" s="60">
        <f>IF('BDD shab'!H$12&gt;0,BDD!H47/'BDD shab'!H$12,0)</f>
        <v>0</v>
      </c>
      <c r="I47" s="60">
        <f>IF('BDD shab'!I$12&gt;0,BDD!I47/'BDD shab'!I$12,0)</f>
        <v>0</v>
      </c>
      <c r="J47" s="60">
        <f>IF('BDD shab'!J$12&gt;0,BDD!J47/'BDD shab'!J$12,0)</f>
        <v>0</v>
      </c>
      <c r="K47" s="60">
        <f>IF('BDD shab'!K$12&gt;0,BDD!K47/'BDD shab'!K$12,0)</f>
        <v>0</v>
      </c>
      <c r="L47" s="60">
        <f>IF('BDD shab'!L$12&gt;0,BDD!L47/'BDD shab'!L$12,0)</f>
        <v>0</v>
      </c>
      <c r="M47" s="60">
        <f>IF('BDD shab'!M$12&gt;0,BDD!M47/'BDD shab'!M$12,0)</f>
        <v>0</v>
      </c>
      <c r="N47" s="60">
        <f>IF('BDD shab'!N$12&gt;0,BDD!N47/'BDD shab'!N$12,0)</f>
        <v>0</v>
      </c>
      <c r="O47" s="60">
        <f>IF('BDD shab'!O$12&gt;0,BDD!O47/'BDD shab'!O$12,0)</f>
        <v>0</v>
      </c>
      <c r="P47" s="60">
        <f>IF('BDD shab'!P$12&gt;0,BDD!P47/'BDD shab'!P$12,0)</f>
        <v>0</v>
      </c>
      <c r="Q47" s="60">
        <f>IF('BDD shab'!Q$12&gt;0,BDD!Q47/'BDD shab'!Q$12,0)</f>
        <v>0</v>
      </c>
      <c r="R47" s="60">
        <f>IF('BDD shab'!R$12&gt;0,BDD!R47/'BDD shab'!R$12,0)</f>
        <v>0</v>
      </c>
      <c r="S47" s="60">
        <f>IF('BDD shab'!S$12&gt;0,BDD!S47/'BDD shab'!S$12,0)</f>
        <v>0</v>
      </c>
      <c r="T47" s="60">
        <f>IF('BDD shab'!T$12&gt;0,BDD!T47/'BDD shab'!T$12,0)</f>
        <v>0</v>
      </c>
      <c r="U47" s="60">
        <f>IF('BDD shab'!U$12&gt;0,BDD!U47/'BDD shab'!U$12,0)</f>
        <v>0</v>
      </c>
      <c r="V47" s="60">
        <f>IF('BDD shab'!V$12&gt;0,BDD!V47/'BDD shab'!V$12,0)</f>
        <v>0</v>
      </c>
      <c r="W47" s="60">
        <f>IF('BDD shab'!W$12&gt;0,BDD!W47/'BDD shab'!W$12,0)</f>
        <v>0</v>
      </c>
      <c r="X47" s="60">
        <f>IF('BDD shab'!X$12&gt;0,BDD!X47/'BDD shab'!X$12,0)</f>
        <v>0</v>
      </c>
      <c r="Y47" s="60">
        <f>IF('BDD shab'!Y$12&gt;0,BDD!Y47/'BDD shab'!Y$12,0)</f>
        <v>0</v>
      </c>
      <c r="Z47" s="60">
        <f>IF('BDD shab'!Z$12&gt;0,BDD!Z47/'BDD shab'!Z$12,0)</f>
        <v>0</v>
      </c>
      <c r="AA47" s="60">
        <f>IF('BDD shab'!AA$12&gt;0,BDD!AA47/'BDD shab'!AA$12,0)</f>
        <v>0</v>
      </c>
      <c r="AB47" s="60">
        <f>IF('BDD shab'!AB$12&gt;0,BDD!AB47/'BDD shab'!AB$12,0)</f>
        <v>0</v>
      </c>
      <c r="AC47" s="60">
        <f>IF('BDD shab'!AC$12&gt;0,BDD!AC47/'BDD shab'!AC$12,0)</f>
        <v>0</v>
      </c>
      <c r="AD47" s="60">
        <f>IF('BDD shab'!AD$12&gt;0,BDD!AD47/'BDD shab'!AD$12,0)</f>
        <v>0</v>
      </c>
      <c r="AE47" s="60">
        <f>IF('BDD shab'!AE$12&gt;0,BDD!AE47/'BDD shab'!AE$12,0)</f>
        <v>0</v>
      </c>
      <c r="AF47" s="60">
        <f>IF('BDD shab'!AF$12&gt;0,BDD!AF47/'BDD shab'!AF$12,0)</f>
        <v>0</v>
      </c>
      <c r="AG47" s="60">
        <f>IF('BDD shab'!AG$12&gt;0,BDD!AG47/'BDD shab'!AG$12,0)</f>
        <v>0</v>
      </c>
      <c r="AH47" s="60">
        <f>IF('BDD shab'!AH$12&gt;0,BDD!AH47/'BDD shab'!AH$12,0)</f>
        <v>0</v>
      </c>
      <c r="AI47" s="60">
        <f>IF('BDD shab'!AI$12&gt;0,BDD!AI47/'BDD shab'!AI$12,0)</f>
        <v>0</v>
      </c>
      <c r="AJ47" s="60">
        <f>IF('BDD shab'!AJ$12&gt;0,BDD!AJ47/'BDD shab'!AJ$12,0)</f>
        <v>0</v>
      </c>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row>
    <row r="48" spans="1:143" x14ac:dyDescent="0.25">
      <c r="A48" s="5">
        <f>BDD!A48</f>
        <v>0</v>
      </c>
      <c r="B48" s="5">
        <f>BDD!B48</f>
        <v>0</v>
      </c>
      <c r="C48" s="27">
        <f>BDD!C48</f>
        <v>0</v>
      </c>
      <c r="D48" s="68" t="e">
        <f t="shared" si="2"/>
        <v>#DIV/0!</v>
      </c>
      <c r="E48" s="69">
        <f t="array" ref="E48">IF(COUNTIF(G48:AJ48,"&lt;&gt;0")&gt;1,(_xlfn.STDEV.S(IF(G48:AJ48&lt;&gt;0,G48:AJ48)))/D48,0)</f>
        <v>0</v>
      </c>
      <c r="F48" s="85">
        <f t="shared" si="3"/>
        <v>0</v>
      </c>
      <c r="G48" s="59">
        <f>IF('BDD shab'!G$12&gt;0,BDD!G48/'BDD shab'!G$12,0)</f>
        <v>0</v>
      </c>
      <c r="H48" s="60">
        <f>IF('BDD shab'!H$12&gt;0,BDD!H48/'BDD shab'!H$12,0)</f>
        <v>0</v>
      </c>
      <c r="I48" s="60">
        <f>IF('BDD shab'!I$12&gt;0,BDD!I48/'BDD shab'!I$12,0)</f>
        <v>0</v>
      </c>
      <c r="J48" s="60">
        <f>IF('BDD shab'!J$12&gt;0,BDD!J48/'BDD shab'!J$12,0)</f>
        <v>0</v>
      </c>
      <c r="K48" s="60">
        <f>IF('BDD shab'!K$12&gt;0,BDD!K48/'BDD shab'!K$12,0)</f>
        <v>0</v>
      </c>
      <c r="L48" s="60">
        <f>IF('BDD shab'!L$12&gt;0,BDD!L48/'BDD shab'!L$12,0)</f>
        <v>0</v>
      </c>
      <c r="M48" s="60">
        <f>IF('BDD shab'!M$12&gt;0,BDD!M48/'BDD shab'!M$12,0)</f>
        <v>0</v>
      </c>
      <c r="N48" s="60">
        <f>IF('BDD shab'!N$12&gt;0,BDD!N48/'BDD shab'!N$12,0)</f>
        <v>0</v>
      </c>
      <c r="O48" s="60">
        <f>IF('BDD shab'!O$12&gt;0,BDD!O48/'BDD shab'!O$12,0)</f>
        <v>0</v>
      </c>
      <c r="P48" s="60">
        <f>IF('BDD shab'!P$12&gt;0,BDD!P48/'BDD shab'!P$12,0)</f>
        <v>0</v>
      </c>
      <c r="Q48" s="60">
        <f>IF('BDD shab'!Q$12&gt;0,BDD!Q48/'BDD shab'!Q$12,0)</f>
        <v>0</v>
      </c>
      <c r="R48" s="60">
        <f>IF('BDD shab'!R$12&gt;0,BDD!R48/'BDD shab'!R$12,0)</f>
        <v>0</v>
      </c>
      <c r="S48" s="60">
        <f>IF('BDD shab'!S$12&gt;0,BDD!S48/'BDD shab'!S$12,0)</f>
        <v>0</v>
      </c>
      <c r="T48" s="60">
        <f>IF('BDD shab'!T$12&gt;0,BDD!T48/'BDD shab'!T$12,0)</f>
        <v>0</v>
      </c>
      <c r="U48" s="60">
        <f>IF('BDD shab'!U$12&gt;0,BDD!U48/'BDD shab'!U$12,0)</f>
        <v>0</v>
      </c>
      <c r="V48" s="60">
        <f>IF('BDD shab'!V$12&gt;0,BDD!V48/'BDD shab'!V$12,0)</f>
        <v>0</v>
      </c>
      <c r="W48" s="60">
        <f>IF('BDD shab'!W$12&gt;0,BDD!W48/'BDD shab'!W$12,0)</f>
        <v>0</v>
      </c>
      <c r="X48" s="60">
        <f>IF('BDD shab'!X$12&gt;0,BDD!X48/'BDD shab'!X$12,0)</f>
        <v>0</v>
      </c>
      <c r="Y48" s="60">
        <f>IF('BDD shab'!Y$12&gt;0,BDD!Y48/'BDD shab'!Y$12,0)</f>
        <v>0</v>
      </c>
      <c r="Z48" s="60">
        <f>IF('BDD shab'!Z$12&gt;0,BDD!Z48/'BDD shab'!Z$12,0)</f>
        <v>0</v>
      </c>
      <c r="AA48" s="60">
        <f>IF('BDD shab'!AA$12&gt;0,BDD!AA48/'BDD shab'!AA$12,0)</f>
        <v>0</v>
      </c>
      <c r="AB48" s="60">
        <f>IF('BDD shab'!AB$12&gt;0,BDD!AB48/'BDD shab'!AB$12,0)</f>
        <v>0</v>
      </c>
      <c r="AC48" s="60">
        <f>IF('BDD shab'!AC$12&gt;0,BDD!AC48/'BDD shab'!AC$12,0)</f>
        <v>0</v>
      </c>
      <c r="AD48" s="60">
        <f>IF('BDD shab'!AD$12&gt;0,BDD!AD48/'BDD shab'!AD$12,0)</f>
        <v>0</v>
      </c>
      <c r="AE48" s="60">
        <f>IF('BDD shab'!AE$12&gt;0,BDD!AE48/'BDD shab'!AE$12,0)</f>
        <v>0</v>
      </c>
      <c r="AF48" s="60">
        <f>IF('BDD shab'!AF$12&gt;0,BDD!AF48/'BDD shab'!AF$12,0)</f>
        <v>0</v>
      </c>
      <c r="AG48" s="60">
        <f>IF('BDD shab'!AG$12&gt;0,BDD!AG48/'BDD shab'!AG$12,0)</f>
        <v>0</v>
      </c>
      <c r="AH48" s="60">
        <f>IF('BDD shab'!AH$12&gt;0,BDD!AH48/'BDD shab'!AH$12,0)</f>
        <v>0</v>
      </c>
      <c r="AI48" s="60">
        <f>IF('BDD shab'!AI$12&gt;0,BDD!AI48/'BDD shab'!AI$12,0)</f>
        <v>0</v>
      </c>
      <c r="AJ48" s="60">
        <f>IF('BDD shab'!AJ$12&gt;0,BDD!AJ48/'BDD shab'!AJ$12,0)</f>
        <v>0</v>
      </c>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row>
    <row r="49" spans="1:143" x14ac:dyDescent="0.25">
      <c r="A49" s="5">
        <f>BDD!A49</f>
        <v>0</v>
      </c>
      <c r="B49" s="5">
        <f>BDD!B49</f>
        <v>0</v>
      </c>
      <c r="C49" s="27">
        <f>BDD!C49</f>
        <v>0</v>
      </c>
      <c r="D49" s="68" t="e">
        <f t="shared" si="2"/>
        <v>#DIV/0!</v>
      </c>
      <c r="E49" s="69">
        <f t="array" ref="E49">IF(COUNTIF(G49:AJ49,"&lt;&gt;0")&gt;1,(_xlfn.STDEV.S(IF(G49:AJ49&lt;&gt;0,G49:AJ49)))/D49,0)</f>
        <v>0</v>
      </c>
      <c r="F49" s="85">
        <f t="shared" si="3"/>
        <v>0</v>
      </c>
      <c r="G49" s="59">
        <f>IF('BDD shab'!G$12&gt;0,BDD!G49/'BDD shab'!G$12,0)</f>
        <v>0</v>
      </c>
      <c r="H49" s="60">
        <f>IF('BDD shab'!H$12&gt;0,BDD!H49/'BDD shab'!H$12,0)</f>
        <v>0</v>
      </c>
      <c r="I49" s="60">
        <f>IF('BDD shab'!I$12&gt;0,BDD!I49/'BDD shab'!I$12,0)</f>
        <v>0</v>
      </c>
      <c r="J49" s="60">
        <f>IF('BDD shab'!J$12&gt;0,BDD!J49/'BDD shab'!J$12,0)</f>
        <v>0</v>
      </c>
      <c r="K49" s="60">
        <f>IF('BDD shab'!K$12&gt;0,BDD!K49/'BDD shab'!K$12,0)</f>
        <v>0</v>
      </c>
      <c r="L49" s="60">
        <f>IF('BDD shab'!L$12&gt;0,BDD!L49/'BDD shab'!L$12,0)</f>
        <v>0</v>
      </c>
      <c r="M49" s="60">
        <f>IF('BDD shab'!M$12&gt;0,BDD!M49/'BDD shab'!M$12,0)</f>
        <v>0</v>
      </c>
      <c r="N49" s="60">
        <f>IF('BDD shab'!N$12&gt;0,BDD!N49/'BDD shab'!N$12,0)</f>
        <v>0</v>
      </c>
      <c r="O49" s="60">
        <f>IF('BDD shab'!O$12&gt;0,BDD!O49/'BDD shab'!O$12,0)</f>
        <v>0</v>
      </c>
      <c r="P49" s="60">
        <f>IF('BDD shab'!P$12&gt;0,BDD!P49/'BDD shab'!P$12,0)</f>
        <v>0</v>
      </c>
      <c r="Q49" s="60">
        <f>IF('BDD shab'!Q$12&gt;0,BDD!Q49/'BDD shab'!Q$12,0)</f>
        <v>0</v>
      </c>
      <c r="R49" s="60">
        <f>IF('BDD shab'!R$12&gt;0,BDD!R49/'BDD shab'!R$12,0)</f>
        <v>0</v>
      </c>
      <c r="S49" s="60">
        <f>IF('BDD shab'!S$12&gt;0,BDD!S49/'BDD shab'!S$12,0)</f>
        <v>0</v>
      </c>
      <c r="T49" s="60">
        <f>IF('BDD shab'!T$12&gt;0,BDD!T49/'BDD shab'!T$12,0)</f>
        <v>0</v>
      </c>
      <c r="U49" s="60">
        <f>IF('BDD shab'!U$12&gt;0,BDD!U49/'BDD shab'!U$12,0)</f>
        <v>0</v>
      </c>
      <c r="V49" s="60">
        <f>IF('BDD shab'!V$12&gt;0,BDD!V49/'BDD shab'!V$12,0)</f>
        <v>0</v>
      </c>
      <c r="W49" s="60">
        <f>IF('BDD shab'!W$12&gt;0,BDD!W49/'BDD shab'!W$12,0)</f>
        <v>0</v>
      </c>
      <c r="X49" s="60">
        <f>IF('BDD shab'!X$12&gt;0,BDD!X49/'BDD shab'!X$12,0)</f>
        <v>0</v>
      </c>
      <c r="Y49" s="60">
        <f>IF('BDD shab'!Y$12&gt;0,BDD!Y49/'BDD shab'!Y$12,0)</f>
        <v>0</v>
      </c>
      <c r="Z49" s="60">
        <f>IF('BDD shab'!Z$12&gt;0,BDD!Z49/'BDD shab'!Z$12,0)</f>
        <v>0</v>
      </c>
      <c r="AA49" s="60">
        <f>IF('BDD shab'!AA$12&gt;0,BDD!AA49/'BDD shab'!AA$12,0)</f>
        <v>0</v>
      </c>
      <c r="AB49" s="60">
        <f>IF('BDD shab'!AB$12&gt;0,BDD!AB49/'BDD shab'!AB$12,0)</f>
        <v>0</v>
      </c>
      <c r="AC49" s="60">
        <f>IF('BDD shab'!AC$12&gt;0,BDD!AC49/'BDD shab'!AC$12,0)</f>
        <v>0</v>
      </c>
      <c r="AD49" s="60">
        <f>IF('BDD shab'!AD$12&gt;0,BDD!AD49/'BDD shab'!AD$12,0)</f>
        <v>0</v>
      </c>
      <c r="AE49" s="60">
        <f>IF('BDD shab'!AE$12&gt;0,BDD!AE49/'BDD shab'!AE$12,0)</f>
        <v>0</v>
      </c>
      <c r="AF49" s="60">
        <f>IF('BDD shab'!AF$12&gt;0,BDD!AF49/'BDD shab'!AF$12,0)</f>
        <v>0</v>
      </c>
      <c r="AG49" s="60">
        <f>IF('BDD shab'!AG$12&gt;0,BDD!AG49/'BDD shab'!AG$12,0)</f>
        <v>0</v>
      </c>
      <c r="AH49" s="60">
        <f>IF('BDD shab'!AH$12&gt;0,BDD!AH49/'BDD shab'!AH$12,0)</f>
        <v>0</v>
      </c>
      <c r="AI49" s="60">
        <f>IF('BDD shab'!AI$12&gt;0,BDD!AI49/'BDD shab'!AI$12,0)</f>
        <v>0</v>
      </c>
      <c r="AJ49" s="60">
        <f>IF('BDD shab'!AJ$12&gt;0,BDD!AJ49/'BDD shab'!AJ$12,0)</f>
        <v>0</v>
      </c>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row>
    <row r="50" spans="1:143" x14ac:dyDescent="0.25">
      <c r="A50" s="5">
        <f>BDD!A50</f>
        <v>0</v>
      </c>
      <c r="B50" s="5">
        <f>BDD!B50</f>
        <v>0</v>
      </c>
      <c r="C50" s="27">
        <f>BDD!C50</f>
        <v>0</v>
      </c>
      <c r="D50" s="68" t="e">
        <f t="shared" si="2"/>
        <v>#DIV/0!</v>
      </c>
      <c r="E50" s="69">
        <f t="array" ref="E50">IF(COUNTIF(G50:AJ50,"&lt;&gt;0")&gt;1,(_xlfn.STDEV.S(IF(G50:AJ50&lt;&gt;0,G50:AJ50)))/D50,0)</f>
        <v>0</v>
      </c>
      <c r="F50" s="85">
        <f t="shared" si="3"/>
        <v>0</v>
      </c>
      <c r="G50" s="59">
        <f>IF('BDD shab'!G$12&gt;0,BDD!G50/'BDD shab'!G$12,0)</f>
        <v>0</v>
      </c>
      <c r="H50" s="60">
        <f>IF('BDD shab'!H$12&gt;0,BDD!H50/'BDD shab'!H$12,0)</f>
        <v>0</v>
      </c>
      <c r="I50" s="60">
        <f>IF('BDD shab'!I$12&gt;0,BDD!I50/'BDD shab'!I$12,0)</f>
        <v>0</v>
      </c>
      <c r="J50" s="60">
        <f>IF('BDD shab'!J$12&gt;0,BDD!J50/'BDD shab'!J$12,0)</f>
        <v>0</v>
      </c>
      <c r="K50" s="60">
        <f>IF('BDD shab'!K$12&gt;0,BDD!K50/'BDD shab'!K$12,0)</f>
        <v>0</v>
      </c>
      <c r="L50" s="60">
        <f>IF('BDD shab'!L$12&gt;0,BDD!L50/'BDD shab'!L$12,0)</f>
        <v>0</v>
      </c>
      <c r="M50" s="60">
        <f>IF('BDD shab'!M$12&gt;0,BDD!M50/'BDD shab'!M$12,0)</f>
        <v>0</v>
      </c>
      <c r="N50" s="60">
        <f>IF('BDD shab'!N$12&gt;0,BDD!N50/'BDD shab'!N$12,0)</f>
        <v>0</v>
      </c>
      <c r="O50" s="60">
        <f>IF('BDD shab'!O$12&gt;0,BDD!O50/'BDD shab'!O$12,0)</f>
        <v>0</v>
      </c>
      <c r="P50" s="60">
        <f>IF('BDD shab'!P$12&gt;0,BDD!P50/'BDD shab'!P$12,0)</f>
        <v>0</v>
      </c>
      <c r="Q50" s="60">
        <f>IF('BDD shab'!Q$12&gt;0,BDD!Q50/'BDD shab'!Q$12,0)</f>
        <v>0</v>
      </c>
      <c r="R50" s="60">
        <f>IF('BDD shab'!R$12&gt;0,BDD!R50/'BDD shab'!R$12,0)</f>
        <v>0</v>
      </c>
      <c r="S50" s="60">
        <f>IF('BDD shab'!S$12&gt;0,BDD!S50/'BDD shab'!S$12,0)</f>
        <v>0</v>
      </c>
      <c r="T50" s="60">
        <f>IF('BDD shab'!T$12&gt;0,BDD!T50/'BDD shab'!T$12,0)</f>
        <v>0</v>
      </c>
      <c r="U50" s="60">
        <f>IF('BDD shab'!U$12&gt;0,BDD!U50/'BDD shab'!U$12,0)</f>
        <v>0</v>
      </c>
      <c r="V50" s="60">
        <f>IF('BDD shab'!V$12&gt;0,BDD!V50/'BDD shab'!V$12,0)</f>
        <v>0</v>
      </c>
      <c r="W50" s="60">
        <f>IF('BDD shab'!W$12&gt;0,BDD!W50/'BDD shab'!W$12,0)</f>
        <v>0</v>
      </c>
      <c r="X50" s="60">
        <f>IF('BDD shab'!X$12&gt;0,BDD!X50/'BDD shab'!X$12,0)</f>
        <v>0</v>
      </c>
      <c r="Y50" s="60">
        <f>IF('BDD shab'!Y$12&gt;0,BDD!Y50/'BDD shab'!Y$12,0)</f>
        <v>0</v>
      </c>
      <c r="Z50" s="60">
        <f>IF('BDD shab'!Z$12&gt;0,BDD!Z50/'BDD shab'!Z$12,0)</f>
        <v>0</v>
      </c>
      <c r="AA50" s="60">
        <f>IF('BDD shab'!AA$12&gt;0,BDD!AA50/'BDD shab'!AA$12,0)</f>
        <v>0</v>
      </c>
      <c r="AB50" s="60">
        <f>IF('BDD shab'!AB$12&gt;0,BDD!AB50/'BDD shab'!AB$12,0)</f>
        <v>0</v>
      </c>
      <c r="AC50" s="60">
        <f>IF('BDD shab'!AC$12&gt;0,BDD!AC50/'BDD shab'!AC$12,0)</f>
        <v>0</v>
      </c>
      <c r="AD50" s="60">
        <f>IF('BDD shab'!AD$12&gt;0,BDD!AD50/'BDD shab'!AD$12,0)</f>
        <v>0</v>
      </c>
      <c r="AE50" s="60">
        <f>IF('BDD shab'!AE$12&gt;0,BDD!AE50/'BDD shab'!AE$12,0)</f>
        <v>0</v>
      </c>
      <c r="AF50" s="60">
        <f>IF('BDD shab'!AF$12&gt;0,BDD!AF50/'BDD shab'!AF$12,0)</f>
        <v>0</v>
      </c>
      <c r="AG50" s="60">
        <f>IF('BDD shab'!AG$12&gt;0,BDD!AG50/'BDD shab'!AG$12,0)</f>
        <v>0</v>
      </c>
      <c r="AH50" s="60">
        <f>IF('BDD shab'!AH$12&gt;0,BDD!AH50/'BDD shab'!AH$12,0)</f>
        <v>0</v>
      </c>
      <c r="AI50" s="60">
        <f>IF('BDD shab'!AI$12&gt;0,BDD!AI50/'BDD shab'!AI$12,0)</f>
        <v>0</v>
      </c>
      <c r="AJ50" s="60">
        <f>IF('BDD shab'!AJ$12&gt;0,BDD!AJ50/'BDD shab'!AJ$12,0)</f>
        <v>0</v>
      </c>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row>
    <row r="51" spans="1:143" x14ac:dyDescent="0.25">
      <c r="A51" s="5">
        <f>BDD!A51</f>
        <v>0</v>
      </c>
      <c r="B51" s="5">
        <f>BDD!B51</f>
        <v>0</v>
      </c>
      <c r="C51" s="27">
        <f>BDD!C51</f>
        <v>0</v>
      </c>
      <c r="D51" s="68" t="e">
        <f t="shared" si="2"/>
        <v>#DIV/0!</v>
      </c>
      <c r="E51" s="69">
        <f t="array" ref="E51">IF(COUNTIF(G51:AJ51,"&lt;&gt;0")&gt;1,(_xlfn.STDEV.S(IF(G51:AJ51&lt;&gt;0,G51:AJ51)))/D51,0)</f>
        <v>0</v>
      </c>
      <c r="F51" s="85">
        <f t="shared" si="3"/>
        <v>0</v>
      </c>
      <c r="G51" s="59">
        <f>IF('BDD shab'!G$12&gt;0,BDD!G51/'BDD shab'!G$12,0)</f>
        <v>0</v>
      </c>
      <c r="H51" s="60">
        <f>IF('BDD shab'!H$12&gt;0,BDD!H51/'BDD shab'!H$12,0)</f>
        <v>0</v>
      </c>
      <c r="I51" s="60">
        <f>IF('BDD shab'!I$12&gt;0,BDD!I51/'BDD shab'!I$12,0)</f>
        <v>0</v>
      </c>
      <c r="J51" s="60">
        <f>IF('BDD shab'!J$12&gt;0,BDD!J51/'BDD shab'!J$12,0)</f>
        <v>0</v>
      </c>
      <c r="K51" s="60">
        <f>IF('BDD shab'!K$12&gt;0,BDD!K51/'BDD shab'!K$12,0)</f>
        <v>0</v>
      </c>
      <c r="L51" s="60">
        <f>IF('BDD shab'!L$12&gt;0,BDD!L51/'BDD shab'!L$12,0)</f>
        <v>0</v>
      </c>
      <c r="M51" s="60">
        <f>IF('BDD shab'!M$12&gt;0,BDD!M51/'BDD shab'!M$12,0)</f>
        <v>0</v>
      </c>
      <c r="N51" s="60">
        <f>IF('BDD shab'!N$12&gt;0,BDD!N51/'BDD shab'!N$12,0)</f>
        <v>0</v>
      </c>
      <c r="O51" s="60">
        <f>IF('BDD shab'!O$12&gt;0,BDD!O51/'BDD shab'!O$12,0)</f>
        <v>0</v>
      </c>
      <c r="P51" s="60">
        <f>IF('BDD shab'!P$12&gt;0,BDD!P51/'BDD shab'!P$12,0)</f>
        <v>0</v>
      </c>
      <c r="Q51" s="60">
        <f>IF('BDD shab'!Q$12&gt;0,BDD!Q51/'BDD shab'!Q$12,0)</f>
        <v>0</v>
      </c>
      <c r="R51" s="60">
        <f>IF('BDD shab'!R$12&gt;0,BDD!R51/'BDD shab'!R$12,0)</f>
        <v>0</v>
      </c>
      <c r="S51" s="60">
        <f>IF('BDD shab'!S$12&gt;0,BDD!S51/'BDD shab'!S$12,0)</f>
        <v>0</v>
      </c>
      <c r="T51" s="60">
        <f>IF('BDD shab'!T$12&gt;0,BDD!T51/'BDD shab'!T$12,0)</f>
        <v>0</v>
      </c>
      <c r="U51" s="60">
        <f>IF('BDD shab'!U$12&gt;0,BDD!U51/'BDD shab'!U$12,0)</f>
        <v>0</v>
      </c>
      <c r="V51" s="60">
        <f>IF('BDD shab'!V$12&gt;0,BDD!V51/'BDD shab'!V$12,0)</f>
        <v>0</v>
      </c>
      <c r="W51" s="60">
        <f>IF('BDD shab'!W$12&gt;0,BDD!W51/'BDD shab'!W$12,0)</f>
        <v>0</v>
      </c>
      <c r="X51" s="60">
        <f>IF('BDD shab'!X$12&gt;0,BDD!X51/'BDD shab'!X$12,0)</f>
        <v>0</v>
      </c>
      <c r="Y51" s="60">
        <f>IF('BDD shab'!Y$12&gt;0,BDD!Y51/'BDD shab'!Y$12,0)</f>
        <v>0</v>
      </c>
      <c r="Z51" s="60">
        <f>IF('BDD shab'!Z$12&gt;0,BDD!Z51/'BDD shab'!Z$12,0)</f>
        <v>0</v>
      </c>
      <c r="AA51" s="60">
        <f>IF('BDD shab'!AA$12&gt;0,BDD!AA51/'BDD shab'!AA$12,0)</f>
        <v>0</v>
      </c>
      <c r="AB51" s="60">
        <f>IF('BDD shab'!AB$12&gt;0,BDD!AB51/'BDD shab'!AB$12,0)</f>
        <v>0</v>
      </c>
      <c r="AC51" s="60">
        <f>IF('BDD shab'!AC$12&gt;0,BDD!AC51/'BDD shab'!AC$12,0)</f>
        <v>0</v>
      </c>
      <c r="AD51" s="60">
        <f>IF('BDD shab'!AD$12&gt;0,BDD!AD51/'BDD shab'!AD$12,0)</f>
        <v>0</v>
      </c>
      <c r="AE51" s="60">
        <f>IF('BDD shab'!AE$12&gt;0,BDD!AE51/'BDD shab'!AE$12,0)</f>
        <v>0</v>
      </c>
      <c r="AF51" s="60">
        <f>IF('BDD shab'!AF$12&gt;0,BDD!AF51/'BDD shab'!AF$12,0)</f>
        <v>0</v>
      </c>
      <c r="AG51" s="60">
        <f>IF('BDD shab'!AG$12&gt;0,BDD!AG51/'BDD shab'!AG$12,0)</f>
        <v>0</v>
      </c>
      <c r="AH51" s="60">
        <f>IF('BDD shab'!AH$12&gt;0,BDD!AH51/'BDD shab'!AH$12,0)</f>
        <v>0</v>
      </c>
      <c r="AI51" s="60">
        <f>IF('BDD shab'!AI$12&gt;0,BDD!AI51/'BDD shab'!AI$12,0)</f>
        <v>0</v>
      </c>
      <c r="AJ51" s="60">
        <f>IF('BDD shab'!AJ$12&gt;0,BDD!AJ51/'BDD shab'!AJ$12,0)</f>
        <v>0</v>
      </c>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row>
    <row r="52" spans="1:143" x14ac:dyDescent="0.25">
      <c r="A52" s="5">
        <f>BDD!A52</f>
        <v>0</v>
      </c>
      <c r="B52" s="5">
        <f>BDD!B52</f>
        <v>0</v>
      </c>
      <c r="C52" s="27">
        <f>BDD!C52</f>
        <v>0</v>
      </c>
      <c r="D52" s="68" t="e">
        <f t="shared" si="2"/>
        <v>#DIV/0!</v>
      </c>
      <c r="E52" s="69">
        <f t="array" ref="E52">IF(COUNTIF(G52:AJ52,"&lt;&gt;0")&gt;1,(_xlfn.STDEV.S(IF(G52:AJ52&lt;&gt;0,G52:AJ52)))/D52,0)</f>
        <v>0</v>
      </c>
      <c r="F52" s="85">
        <f t="shared" si="3"/>
        <v>0</v>
      </c>
      <c r="G52" s="59">
        <f>IF('BDD shab'!G$12&gt;0,BDD!G52/'BDD shab'!G$12,0)</f>
        <v>0</v>
      </c>
      <c r="H52" s="60">
        <f>IF('BDD shab'!H$12&gt;0,BDD!H52/'BDD shab'!H$12,0)</f>
        <v>0</v>
      </c>
      <c r="I52" s="60">
        <f>IF('BDD shab'!I$12&gt;0,BDD!I52/'BDD shab'!I$12,0)</f>
        <v>0</v>
      </c>
      <c r="J52" s="60">
        <f>IF('BDD shab'!J$12&gt;0,BDD!J52/'BDD shab'!J$12,0)</f>
        <v>0</v>
      </c>
      <c r="K52" s="60">
        <f>IF('BDD shab'!K$12&gt;0,BDD!K52/'BDD shab'!K$12,0)</f>
        <v>0</v>
      </c>
      <c r="L52" s="60">
        <f>IF('BDD shab'!L$12&gt;0,BDD!L52/'BDD shab'!L$12,0)</f>
        <v>0</v>
      </c>
      <c r="M52" s="60">
        <f>IF('BDD shab'!M$12&gt;0,BDD!M52/'BDD shab'!M$12,0)</f>
        <v>0</v>
      </c>
      <c r="N52" s="60">
        <f>IF('BDD shab'!N$12&gt;0,BDD!N52/'BDD shab'!N$12,0)</f>
        <v>0</v>
      </c>
      <c r="O52" s="60">
        <f>IF('BDD shab'!O$12&gt;0,BDD!O52/'BDD shab'!O$12,0)</f>
        <v>0</v>
      </c>
      <c r="P52" s="60">
        <f>IF('BDD shab'!P$12&gt;0,BDD!P52/'BDD shab'!P$12,0)</f>
        <v>0</v>
      </c>
      <c r="Q52" s="60">
        <f>IF('BDD shab'!Q$12&gt;0,BDD!Q52/'BDD shab'!Q$12,0)</f>
        <v>0</v>
      </c>
      <c r="R52" s="60">
        <f>IF('BDD shab'!R$12&gt;0,BDD!R52/'BDD shab'!R$12,0)</f>
        <v>0</v>
      </c>
      <c r="S52" s="60">
        <f>IF('BDD shab'!S$12&gt;0,BDD!S52/'BDD shab'!S$12,0)</f>
        <v>0</v>
      </c>
      <c r="T52" s="60">
        <f>IF('BDD shab'!T$12&gt;0,BDD!T52/'BDD shab'!T$12,0)</f>
        <v>0</v>
      </c>
      <c r="U52" s="60">
        <f>IF('BDD shab'!U$12&gt;0,BDD!U52/'BDD shab'!U$12,0)</f>
        <v>0</v>
      </c>
      <c r="V52" s="60">
        <f>IF('BDD shab'!V$12&gt;0,BDD!V52/'BDD shab'!V$12,0)</f>
        <v>0</v>
      </c>
      <c r="W52" s="60">
        <f>IF('BDD shab'!W$12&gt;0,BDD!W52/'BDD shab'!W$12,0)</f>
        <v>0</v>
      </c>
      <c r="X52" s="60">
        <f>IF('BDD shab'!X$12&gt;0,BDD!X52/'BDD shab'!X$12,0)</f>
        <v>0</v>
      </c>
      <c r="Y52" s="60">
        <f>IF('BDD shab'!Y$12&gt;0,BDD!Y52/'BDD shab'!Y$12,0)</f>
        <v>0</v>
      </c>
      <c r="Z52" s="60">
        <f>IF('BDD shab'!Z$12&gt;0,BDD!Z52/'BDD shab'!Z$12,0)</f>
        <v>0</v>
      </c>
      <c r="AA52" s="60">
        <f>IF('BDD shab'!AA$12&gt;0,BDD!AA52/'BDD shab'!AA$12,0)</f>
        <v>0</v>
      </c>
      <c r="AB52" s="60">
        <f>IF('BDD shab'!AB$12&gt;0,BDD!AB52/'BDD shab'!AB$12,0)</f>
        <v>0</v>
      </c>
      <c r="AC52" s="60">
        <f>IF('BDD shab'!AC$12&gt;0,BDD!AC52/'BDD shab'!AC$12,0)</f>
        <v>0</v>
      </c>
      <c r="AD52" s="60">
        <f>IF('BDD shab'!AD$12&gt;0,BDD!AD52/'BDD shab'!AD$12,0)</f>
        <v>0</v>
      </c>
      <c r="AE52" s="60">
        <f>IF('BDD shab'!AE$12&gt;0,BDD!AE52/'BDD shab'!AE$12,0)</f>
        <v>0</v>
      </c>
      <c r="AF52" s="60">
        <f>IF('BDD shab'!AF$12&gt;0,BDD!AF52/'BDD shab'!AF$12,0)</f>
        <v>0</v>
      </c>
      <c r="AG52" s="60">
        <f>IF('BDD shab'!AG$12&gt;0,BDD!AG52/'BDD shab'!AG$12,0)</f>
        <v>0</v>
      </c>
      <c r="AH52" s="60">
        <f>IF('BDD shab'!AH$12&gt;0,BDD!AH52/'BDD shab'!AH$12,0)</f>
        <v>0</v>
      </c>
      <c r="AI52" s="60">
        <f>IF('BDD shab'!AI$12&gt;0,BDD!AI52/'BDD shab'!AI$12,0)</f>
        <v>0</v>
      </c>
      <c r="AJ52" s="60">
        <f>IF('BDD shab'!AJ$12&gt;0,BDD!AJ52/'BDD shab'!AJ$12,0)</f>
        <v>0</v>
      </c>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row>
    <row r="53" spans="1:143" x14ac:dyDescent="0.25">
      <c r="A53" s="5">
        <f>BDD!A53</f>
        <v>0</v>
      </c>
      <c r="B53" s="5">
        <f>BDD!B53</f>
        <v>0</v>
      </c>
      <c r="C53" s="27">
        <f>BDD!C53</f>
        <v>0</v>
      </c>
      <c r="D53" s="68" t="e">
        <f t="shared" si="2"/>
        <v>#DIV/0!</v>
      </c>
      <c r="E53" s="69">
        <f t="array" ref="E53">IF(COUNTIF(G53:AJ53,"&lt;&gt;0")&gt;1,(_xlfn.STDEV.S(IF(G53:AJ53&lt;&gt;0,G53:AJ53)))/D53,0)</f>
        <v>0</v>
      </c>
      <c r="F53" s="85">
        <f t="shared" si="3"/>
        <v>0</v>
      </c>
      <c r="G53" s="59">
        <f>IF('BDD shab'!G$12&gt;0,BDD!G53/'BDD shab'!G$12,0)</f>
        <v>0</v>
      </c>
      <c r="H53" s="60">
        <f>IF('BDD shab'!H$12&gt;0,BDD!H53/'BDD shab'!H$12,0)</f>
        <v>0</v>
      </c>
      <c r="I53" s="60">
        <f>IF('BDD shab'!I$12&gt;0,BDD!I53/'BDD shab'!I$12,0)</f>
        <v>0</v>
      </c>
      <c r="J53" s="60">
        <f>IF('BDD shab'!J$12&gt;0,BDD!J53/'BDD shab'!J$12,0)</f>
        <v>0</v>
      </c>
      <c r="K53" s="60">
        <f>IF('BDD shab'!K$12&gt;0,BDD!K53/'BDD shab'!K$12,0)</f>
        <v>0</v>
      </c>
      <c r="L53" s="60">
        <f>IF('BDD shab'!L$12&gt;0,BDD!L53/'BDD shab'!L$12,0)</f>
        <v>0</v>
      </c>
      <c r="M53" s="60">
        <f>IF('BDD shab'!M$12&gt;0,BDD!M53/'BDD shab'!M$12,0)</f>
        <v>0</v>
      </c>
      <c r="N53" s="60">
        <f>IF('BDD shab'!N$12&gt;0,BDD!N53/'BDD shab'!N$12,0)</f>
        <v>0</v>
      </c>
      <c r="O53" s="60">
        <f>IF('BDD shab'!O$12&gt;0,BDD!O53/'BDD shab'!O$12,0)</f>
        <v>0</v>
      </c>
      <c r="P53" s="60">
        <f>IF('BDD shab'!P$12&gt;0,BDD!P53/'BDD shab'!P$12,0)</f>
        <v>0</v>
      </c>
      <c r="Q53" s="60">
        <f>IF('BDD shab'!Q$12&gt;0,BDD!Q53/'BDD shab'!Q$12,0)</f>
        <v>0</v>
      </c>
      <c r="R53" s="60">
        <f>IF('BDD shab'!R$12&gt;0,BDD!R53/'BDD shab'!R$12,0)</f>
        <v>0</v>
      </c>
      <c r="S53" s="60">
        <f>IF('BDD shab'!S$12&gt;0,BDD!S53/'BDD shab'!S$12,0)</f>
        <v>0</v>
      </c>
      <c r="T53" s="60">
        <f>IF('BDD shab'!T$12&gt;0,BDD!T53/'BDD shab'!T$12,0)</f>
        <v>0</v>
      </c>
      <c r="U53" s="60">
        <f>IF('BDD shab'!U$12&gt;0,BDD!U53/'BDD shab'!U$12,0)</f>
        <v>0</v>
      </c>
      <c r="V53" s="60">
        <f>IF('BDD shab'!V$12&gt;0,BDD!V53/'BDD shab'!V$12,0)</f>
        <v>0</v>
      </c>
      <c r="W53" s="60">
        <f>IF('BDD shab'!W$12&gt;0,BDD!W53/'BDD shab'!W$12,0)</f>
        <v>0</v>
      </c>
      <c r="X53" s="60">
        <f>IF('BDD shab'!X$12&gt;0,BDD!X53/'BDD shab'!X$12,0)</f>
        <v>0</v>
      </c>
      <c r="Y53" s="60">
        <f>IF('BDD shab'!Y$12&gt;0,BDD!Y53/'BDD shab'!Y$12,0)</f>
        <v>0</v>
      </c>
      <c r="Z53" s="60">
        <f>IF('BDD shab'!Z$12&gt;0,BDD!Z53/'BDD shab'!Z$12,0)</f>
        <v>0</v>
      </c>
      <c r="AA53" s="60">
        <f>IF('BDD shab'!AA$12&gt;0,BDD!AA53/'BDD shab'!AA$12,0)</f>
        <v>0</v>
      </c>
      <c r="AB53" s="60">
        <f>IF('BDD shab'!AB$12&gt;0,BDD!AB53/'BDD shab'!AB$12,0)</f>
        <v>0</v>
      </c>
      <c r="AC53" s="60">
        <f>IF('BDD shab'!AC$12&gt;0,BDD!AC53/'BDD shab'!AC$12,0)</f>
        <v>0</v>
      </c>
      <c r="AD53" s="60">
        <f>IF('BDD shab'!AD$12&gt;0,BDD!AD53/'BDD shab'!AD$12,0)</f>
        <v>0</v>
      </c>
      <c r="AE53" s="60">
        <f>IF('BDD shab'!AE$12&gt;0,BDD!AE53/'BDD shab'!AE$12,0)</f>
        <v>0</v>
      </c>
      <c r="AF53" s="60">
        <f>IF('BDD shab'!AF$12&gt;0,BDD!AF53/'BDD shab'!AF$12,0)</f>
        <v>0</v>
      </c>
      <c r="AG53" s="60">
        <f>IF('BDD shab'!AG$12&gt;0,BDD!AG53/'BDD shab'!AG$12,0)</f>
        <v>0</v>
      </c>
      <c r="AH53" s="60">
        <f>IF('BDD shab'!AH$12&gt;0,BDD!AH53/'BDD shab'!AH$12,0)</f>
        <v>0</v>
      </c>
      <c r="AI53" s="60">
        <f>IF('BDD shab'!AI$12&gt;0,BDD!AI53/'BDD shab'!AI$12,0)</f>
        <v>0</v>
      </c>
      <c r="AJ53" s="60">
        <f>IF('BDD shab'!AJ$12&gt;0,BDD!AJ53/'BDD shab'!AJ$12,0)</f>
        <v>0</v>
      </c>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row>
    <row r="54" spans="1:143" x14ac:dyDescent="0.25">
      <c r="A54" s="5">
        <f>BDD!A54</f>
        <v>0</v>
      </c>
      <c r="B54" s="5">
        <f>BDD!B54</f>
        <v>0</v>
      </c>
      <c r="C54" s="27">
        <f>BDD!C54</f>
        <v>0</v>
      </c>
      <c r="D54" s="68" t="e">
        <f t="shared" si="2"/>
        <v>#DIV/0!</v>
      </c>
      <c r="E54" s="69">
        <f t="array" ref="E54">IF(COUNTIF(G54:AJ54,"&lt;&gt;0")&gt;1,(_xlfn.STDEV.S(IF(G54:AJ54&lt;&gt;0,G54:AJ54)))/D54,0)</f>
        <v>0</v>
      </c>
      <c r="F54" s="85">
        <f t="shared" si="3"/>
        <v>0</v>
      </c>
      <c r="G54" s="59">
        <f>IF('BDD shab'!G$12&gt;0,BDD!G54/'BDD shab'!G$12,0)</f>
        <v>0</v>
      </c>
      <c r="H54" s="60">
        <f>IF('BDD shab'!H$12&gt;0,BDD!H54/'BDD shab'!H$12,0)</f>
        <v>0</v>
      </c>
      <c r="I54" s="60">
        <f>IF('BDD shab'!I$12&gt;0,BDD!I54/'BDD shab'!I$12,0)</f>
        <v>0</v>
      </c>
      <c r="J54" s="60">
        <f>IF('BDD shab'!J$12&gt;0,BDD!J54/'BDD shab'!J$12,0)</f>
        <v>0</v>
      </c>
      <c r="K54" s="60">
        <f>IF('BDD shab'!K$12&gt;0,BDD!K54/'BDD shab'!K$12,0)</f>
        <v>0</v>
      </c>
      <c r="L54" s="60">
        <f>IF('BDD shab'!L$12&gt;0,BDD!L54/'BDD shab'!L$12,0)</f>
        <v>0</v>
      </c>
      <c r="M54" s="60">
        <f>IF('BDD shab'!M$12&gt;0,BDD!M54/'BDD shab'!M$12,0)</f>
        <v>0</v>
      </c>
      <c r="N54" s="60">
        <f>IF('BDD shab'!N$12&gt;0,BDD!N54/'BDD shab'!N$12,0)</f>
        <v>0</v>
      </c>
      <c r="O54" s="60">
        <f>IF('BDD shab'!O$12&gt;0,BDD!O54/'BDD shab'!O$12,0)</f>
        <v>0</v>
      </c>
      <c r="P54" s="60">
        <f>IF('BDD shab'!P$12&gt;0,BDD!P54/'BDD shab'!P$12,0)</f>
        <v>0</v>
      </c>
      <c r="Q54" s="60">
        <f>IF('BDD shab'!Q$12&gt;0,BDD!Q54/'BDD shab'!Q$12,0)</f>
        <v>0</v>
      </c>
      <c r="R54" s="60">
        <f>IF('BDD shab'!R$12&gt;0,BDD!R54/'BDD shab'!R$12,0)</f>
        <v>0</v>
      </c>
      <c r="S54" s="60">
        <f>IF('BDD shab'!S$12&gt;0,BDD!S54/'BDD shab'!S$12,0)</f>
        <v>0</v>
      </c>
      <c r="T54" s="60">
        <f>IF('BDD shab'!T$12&gt;0,BDD!T54/'BDD shab'!T$12,0)</f>
        <v>0</v>
      </c>
      <c r="U54" s="60">
        <f>IF('BDD shab'!U$12&gt;0,BDD!U54/'BDD shab'!U$12,0)</f>
        <v>0</v>
      </c>
      <c r="V54" s="60">
        <f>IF('BDD shab'!V$12&gt;0,BDD!V54/'BDD shab'!V$12,0)</f>
        <v>0</v>
      </c>
      <c r="W54" s="60">
        <f>IF('BDD shab'!W$12&gt;0,BDD!W54/'BDD shab'!W$12,0)</f>
        <v>0</v>
      </c>
      <c r="X54" s="60">
        <f>IF('BDD shab'!X$12&gt;0,BDD!X54/'BDD shab'!X$12,0)</f>
        <v>0</v>
      </c>
      <c r="Y54" s="60">
        <f>IF('BDD shab'!Y$12&gt;0,BDD!Y54/'BDD shab'!Y$12,0)</f>
        <v>0</v>
      </c>
      <c r="Z54" s="60">
        <f>IF('BDD shab'!Z$12&gt;0,BDD!Z54/'BDD shab'!Z$12,0)</f>
        <v>0</v>
      </c>
      <c r="AA54" s="60">
        <f>IF('BDD shab'!AA$12&gt;0,BDD!AA54/'BDD shab'!AA$12,0)</f>
        <v>0</v>
      </c>
      <c r="AB54" s="60">
        <f>IF('BDD shab'!AB$12&gt;0,BDD!AB54/'BDD shab'!AB$12,0)</f>
        <v>0</v>
      </c>
      <c r="AC54" s="60">
        <f>IF('BDD shab'!AC$12&gt;0,BDD!AC54/'BDD shab'!AC$12,0)</f>
        <v>0</v>
      </c>
      <c r="AD54" s="60">
        <f>IF('BDD shab'!AD$12&gt;0,BDD!AD54/'BDD shab'!AD$12,0)</f>
        <v>0</v>
      </c>
      <c r="AE54" s="60">
        <f>IF('BDD shab'!AE$12&gt;0,BDD!AE54/'BDD shab'!AE$12,0)</f>
        <v>0</v>
      </c>
      <c r="AF54" s="60">
        <f>IF('BDD shab'!AF$12&gt;0,BDD!AF54/'BDD shab'!AF$12,0)</f>
        <v>0</v>
      </c>
      <c r="AG54" s="60">
        <f>IF('BDD shab'!AG$12&gt;0,BDD!AG54/'BDD shab'!AG$12,0)</f>
        <v>0</v>
      </c>
      <c r="AH54" s="60">
        <f>IF('BDD shab'!AH$12&gt;0,BDD!AH54/'BDD shab'!AH$12,0)</f>
        <v>0</v>
      </c>
      <c r="AI54" s="60">
        <f>IF('BDD shab'!AI$12&gt;0,BDD!AI54/'BDD shab'!AI$12,0)</f>
        <v>0</v>
      </c>
      <c r="AJ54" s="60">
        <f>IF('BDD shab'!AJ$12&gt;0,BDD!AJ54/'BDD shab'!AJ$12,0)</f>
        <v>0</v>
      </c>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row>
    <row r="55" spans="1:143" x14ac:dyDescent="0.25">
      <c r="A55" s="5">
        <f>BDD!A55</f>
        <v>0</v>
      </c>
      <c r="B55" s="5">
        <f>BDD!B55</f>
        <v>0</v>
      </c>
      <c r="C55" s="27">
        <f>BDD!C55</f>
        <v>0</v>
      </c>
      <c r="D55" s="68" t="e">
        <f t="shared" si="2"/>
        <v>#DIV/0!</v>
      </c>
      <c r="E55" s="69">
        <f t="array" ref="E55">IF(COUNTIF(G55:AJ55,"&lt;&gt;0")&gt;1,(_xlfn.STDEV.S(IF(G55:AJ55&lt;&gt;0,G55:AJ55)))/D55,0)</f>
        <v>0</v>
      </c>
      <c r="F55" s="85">
        <f t="shared" si="3"/>
        <v>0</v>
      </c>
      <c r="G55" s="59">
        <f>IF('BDD shab'!G$12&gt;0,BDD!G55/'BDD shab'!G$12,0)</f>
        <v>0</v>
      </c>
      <c r="H55" s="60">
        <f>IF('BDD shab'!H$12&gt;0,BDD!H55/'BDD shab'!H$12,0)</f>
        <v>0</v>
      </c>
      <c r="I55" s="60">
        <f>IF('BDD shab'!I$12&gt;0,BDD!I55/'BDD shab'!I$12,0)</f>
        <v>0</v>
      </c>
      <c r="J55" s="60">
        <f>IF('BDD shab'!J$12&gt;0,BDD!J55/'BDD shab'!J$12,0)</f>
        <v>0</v>
      </c>
      <c r="K55" s="60">
        <f>IF('BDD shab'!K$12&gt;0,BDD!K55/'BDD shab'!K$12,0)</f>
        <v>0</v>
      </c>
      <c r="L55" s="60">
        <f>IF('BDD shab'!L$12&gt;0,BDD!L55/'BDD shab'!L$12,0)</f>
        <v>0</v>
      </c>
      <c r="M55" s="60">
        <f>IF('BDD shab'!M$12&gt;0,BDD!M55/'BDD shab'!M$12,0)</f>
        <v>0</v>
      </c>
      <c r="N55" s="60">
        <f>IF('BDD shab'!N$12&gt;0,BDD!N55/'BDD shab'!N$12,0)</f>
        <v>0</v>
      </c>
      <c r="O55" s="60">
        <f>IF('BDD shab'!O$12&gt;0,BDD!O55/'BDD shab'!O$12,0)</f>
        <v>0</v>
      </c>
      <c r="P55" s="60">
        <f>IF('BDD shab'!P$12&gt;0,BDD!P55/'BDD shab'!P$12,0)</f>
        <v>0</v>
      </c>
      <c r="Q55" s="60">
        <f>IF('BDD shab'!Q$12&gt;0,BDD!Q55/'BDD shab'!Q$12,0)</f>
        <v>0</v>
      </c>
      <c r="R55" s="60">
        <f>IF('BDD shab'!R$12&gt;0,BDD!R55/'BDD shab'!R$12,0)</f>
        <v>0</v>
      </c>
      <c r="S55" s="60">
        <f>IF('BDD shab'!S$12&gt;0,BDD!S55/'BDD shab'!S$12,0)</f>
        <v>0</v>
      </c>
      <c r="T55" s="60">
        <f>IF('BDD shab'!T$12&gt;0,BDD!T55/'BDD shab'!T$12,0)</f>
        <v>0</v>
      </c>
      <c r="U55" s="60">
        <f>IF('BDD shab'!U$12&gt;0,BDD!U55/'BDD shab'!U$12,0)</f>
        <v>0</v>
      </c>
      <c r="V55" s="60">
        <f>IF('BDD shab'!V$12&gt;0,BDD!V55/'BDD shab'!V$12,0)</f>
        <v>0</v>
      </c>
      <c r="W55" s="60">
        <f>IF('BDD shab'!W$12&gt;0,BDD!W55/'BDD shab'!W$12,0)</f>
        <v>0</v>
      </c>
      <c r="X55" s="60">
        <f>IF('BDD shab'!X$12&gt;0,BDD!X55/'BDD shab'!X$12,0)</f>
        <v>0</v>
      </c>
      <c r="Y55" s="60">
        <f>IF('BDD shab'!Y$12&gt;0,BDD!Y55/'BDD shab'!Y$12,0)</f>
        <v>0</v>
      </c>
      <c r="Z55" s="60">
        <f>IF('BDD shab'!Z$12&gt;0,BDD!Z55/'BDD shab'!Z$12,0)</f>
        <v>0</v>
      </c>
      <c r="AA55" s="60">
        <f>IF('BDD shab'!AA$12&gt;0,BDD!AA55/'BDD shab'!AA$12,0)</f>
        <v>0</v>
      </c>
      <c r="AB55" s="60">
        <f>IF('BDD shab'!AB$12&gt;0,BDD!AB55/'BDD shab'!AB$12,0)</f>
        <v>0</v>
      </c>
      <c r="AC55" s="60">
        <f>IF('BDD shab'!AC$12&gt;0,BDD!AC55/'BDD shab'!AC$12,0)</f>
        <v>0</v>
      </c>
      <c r="AD55" s="60">
        <f>IF('BDD shab'!AD$12&gt;0,BDD!AD55/'BDD shab'!AD$12,0)</f>
        <v>0</v>
      </c>
      <c r="AE55" s="60">
        <f>IF('BDD shab'!AE$12&gt;0,BDD!AE55/'BDD shab'!AE$12,0)</f>
        <v>0</v>
      </c>
      <c r="AF55" s="60">
        <f>IF('BDD shab'!AF$12&gt;0,BDD!AF55/'BDD shab'!AF$12,0)</f>
        <v>0</v>
      </c>
      <c r="AG55" s="60">
        <f>IF('BDD shab'!AG$12&gt;0,BDD!AG55/'BDD shab'!AG$12,0)</f>
        <v>0</v>
      </c>
      <c r="AH55" s="60">
        <f>IF('BDD shab'!AH$12&gt;0,BDD!AH55/'BDD shab'!AH$12,0)</f>
        <v>0</v>
      </c>
      <c r="AI55" s="60">
        <f>IF('BDD shab'!AI$12&gt;0,BDD!AI55/'BDD shab'!AI$12,0)</f>
        <v>0</v>
      </c>
      <c r="AJ55" s="60">
        <f>IF('BDD shab'!AJ$12&gt;0,BDD!AJ55/'BDD shab'!AJ$12,0)</f>
        <v>0</v>
      </c>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row>
    <row r="56" spans="1:143" x14ac:dyDescent="0.25">
      <c r="A56" s="5">
        <f>BDD!A56</f>
        <v>0</v>
      </c>
      <c r="B56" s="5">
        <f>BDD!B56</f>
        <v>0</v>
      </c>
      <c r="C56" s="27">
        <f>BDD!C56</f>
        <v>0</v>
      </c>
      <c r="D56" s="68" t="e">
        <f t="shared" si="2"/>
        <v>#DIV/0!</v>
      </c>
      <c r="E56" s="69">
        <f t="array" ref="E56">IF(COUNTIF(G56:AJ56,"&lt;&gt;0")&gt;1,(_xlfn.STDEV.S(IF(G56:AJ56&lt;&gt;0,G56:AJ56)))/D56,0)</f>
        <v>0</v>
      </c>
      <c r="F56" s="85">
        <f t="shared" si="3"/>
        <v>0</v>
      </c>
      <c r="G56" s="59">
        <f>IF('BDD shab'!G$12&gt;0,BDD!G56/'BDD shab'!G$12,0)</f>
        <v>0</v>
      </c>
      <c r="H56" s="60">
        <f>IF('BDD shab'!H$12&gt;0,BDD!H56/'BDD shab'!H$12,0)</f>
        <v>0</v>
      </c>
      <c r="I56" s="60">
        <f>IF('BDD shab'!I$12&gt;0,BDD!I56/'BDD shab'!I$12,0)</f>
        <v>0</v>
      </c>
      <c r="J56" s="60">
        <f>IF('BDD shab'!J$12&gt;0,BDD!J56/'BDD shab'!J$12,0)</f>
        <v>0</v>
      </c>
      <c r="K56" s="60">
        <f>IF('BDD shab'!K$12&gt;0,BDD!K56/'BDD shab'!K$12,0)</f>
        <v>0</v>
      </c>
      <c r="L56" s="60">
        <f>IF('BDD shab'!L$12&gt;0,BDD!L56/'BDD shab'!L$12,0)</f>
        <v>0</v>
      </c>
      <c r="M56" s="60">
        <f>IF('BDD shab'!M$12&gt;0,BDD!M56/'BDD shab'!M$12,0)</f>
        <v>0</v>
      </c>
      <c r="N56" s="60">
        <f>IF('BDD shab'!N$12&gt;0,BDD!N56/'BDD shab'!N$12,0)</f>
        <v>0</v>
      </c>
      <c r="O56" s="60">
        <f>IF('BDD shab'!O$12&gt;0,BDD!O56/'BDD shab'!O$12,0)</f>
        <v>0</v>
      </c>
      <c r="P56" s="60">
        <f>IF('BDD shab'!P$12&gt;0,BDD!P56/'BDD shab'!P$12,0)</f>
        <v>0</v>
      </c>
      <c r="Q56" s="60">
        <f>IF('BDD shab'!Q$12&gt;0,BDD!Q56/'BDD shab'!Q$12,0)</f>
        <v>0</v>
      </c>
      <c r="R56" s="60">
        <f>IF('BDD shab'!R$12&gt;0,BDD!R56/'BDD shab'!R$12,0)</f>
        <v>0</v>
      </c>
      <c r="S56" s="60">
        <f>IF('BDD shab'!S$12&gt;0,BDD!S56/'BDD shab'!S$12,0)</f>
        <v>0</v>
      </c>
      <c r="T56" s="60">
        <f>IF('BDD shab'!T$12&gt;0,BDD!T56/'BDD shab'!T$12,0)</f>
        <v>0</v>
      </c>
      <c r="U56" s="60">
        <f>IF('BDD shab'!U$12&gt;0,BDD!U56/'BDD shab'!U$12,0)</f>
        <v>0</v>
      </c>
      <c r="V56" s="60">
        <f>IF('BDD shab'!V$12&gt;0,BDD!V56/'BDD shab'!V$12,0)</f>
        <v>0</v>
      </c>
      <c r="W56" s="60">
        <f>IF('BDD shab'!W$12&gt;0,BDD!W56/'BDD shab'!W$12,0)</f>
        <v>0</v>
      </c>
      <c r="X56" s="60">
        <f>IF('BDD shab'!X$12&gt;0,BDD!X56/'BDD shab'!X$12,0)</f>
        <v>0</v>
      </c>
      <c r="Y56" s="60">
        <f>IF('BDD shab'!Y$12&gt;0,BDD!Y56/'BDD shab'!Y$12,0)</f>
        <v>0</v>
      </c>
      <c r="Z56" s="60">
        <f>IF('BDD shab'!Z$12&gt;0,BDD!Z56/'BDD shab'!Z$12,0)</f>
        <v>0</v>
      </c>
      <c r="AA56" s="60">
        <f>IF('BDD shab'!AA$12&gt;0,BDD!AA56/'BDD shab'!AA$12,0)</f>
        <v>0</v>
      </c>
      <c r="AB56" s="60">
        <f>IF('BDD shab'!AB$12&gt;0,BDD!AB56/'BDD shab'!AB$12,0)</f>
        <v>0</v>
      </c>
      <c r="AC56" s="60">
        <f>IF('BDD shab'!AC$12&gt;0,BDD!AC56/'BDD shab'!AC$12,0)</f>
        <v>0</v>
      </c>
      <c r="AD56" s="60">
        <f>IF('BDD shab'!AD$12&gt;0,BDD!AD56/'BDD shab'!AD$12,0)</f>
        <v>0</v>
      </c>
      <c r="AE56" s="60">
        <f>IF('BDD shab'!AE$12&gt;0,BDD!AE56/'BDD shab'!AE$12,0)</f>
        <v>0</v>
      </c>
      <c r="AF56" s="60">
        <f>IF('BDD shab'!AF$12&gt;0,BDD!AF56/'BDD shab'!AF$12,0)</f>
        <v>0</v>
      </c>
      <c r="AG56" s="60">
        <f>IF('BDD shab'!AG$12&gt;0,BDD!AG56/'BDD shab'!AG$12,0)</f>
        <v>0</v>
      </c>
      <c r="AH56" s="60">
        <f>IF('BDD shab'!AH$12&gt;0,BDD!AH56/'BDD shab'!AH$12,0)</f>
        <v>0</v>
      </c>
      <c r="AI56" s="60">
        <f>IF('BDD shab'!AI$12&gt;0,BDD!AI56/'BDD shab'!AI$12,0)</f>
        <v>0</v>
      </c>
      <c r="AJ56" s="60">
        <f>IF('BDD shab'!AJ$12&gt;0,BDD!AJ56/'BDD shab'!AJ$12,0)</f>
        <v>0</v>
      </c>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row>
    <row r="57" spans="1:143" x14ac:dyDescent="0.25">
      <c r="A57" s="5">
        <f>BDD!A57</f>
        <v>0</v>
      </c>
      <c r="B57" s="5">
        <f>BDD!B57</f>
        <v>0</v>
      </c>
      <c r="C57" s="27">
        <f>BDD!C57</f>
        <v>0</v>
      </c>
      <c r="D57" s="68" t="e">
        <f t="shared" si="2"/>
        <v>#DIV/0!</v>
      </c>
      <c r="E57" s="69">
        <f t="array" ref="E57">IF(COUNTIF(G57:AJ57,"&lt;&gt;0")&gt;1,(_xlfn.STDEV.S(IF(G57:AJ57&lt;&gt;0,G57:AJ57)))/D57,0)</f>
        <v>0</v>
      </c>
      <c r="F57" s="85">
        <f t="shared" si="3"/>
        <v>0</v>
      </c>
      <c r="G57" s="59">
        <f>IF('BDD shab'!G$12&gt;0,BDD!G57/'BDD shab'!G$12,0)</f>
        <v>0</v>
      </c>
      <c r="H57" s="60">
        <f>IF('BDD shab'!H$12&gt;0,BDD!H57/'BDD shab'!H$12,0)</f>
        <v>0</v>
      </c>
      <c r="I57" s="60">
        <f>IF('BDD shab'!I$12&gt;0,BDD!I57/'BDD shab'!I$12,0)</f>
        <v>0</v>
      </c>
      <c r="J57" s="60">
        <f>IF('BDD shab'!J$12&gt;0,BDD!J57/'BDD shab'!J$12,0)</f>
        <v>0</v>
      </c>
      <c r="K57" s="60">
        <f>IF('BDD shab'!K$12&gt;0,BDD!K57/'BDD shab'!K$12,0)</f>
        <v>0</v>
      </c>
      <c r="L57" s="60">
        <f>IF('BDD shab'!L$12&gt;0,BDD!L57/'BDD shab'!L$12,0)</f>
        <v>0</v>
      </c>
      <c r="M57" s="60">
        <f>IF('BDD shab'!M$12&gt;0,BDD!M57/'BDD shab'!M$12,0)</f>
        <v>0</v>
      </c>
      <c r="N57" s="60">
        <f>IF('BDD shab'!N$12&gt;0,BDD!N57/'BDD shab'!N$12,0)</f>
        <v>0</v>
      </c>
      <c r="O57" s="60">
        <f>IF('BDD shab'!O$12&gt;0,BDD!O57/'BDD shab'!O$12,0)</f>
        <v>0</v>
      </c>
      <c r="P57" s="60">
        <f>IF('BDD shab'!P$12&gt;0,BDD!P57/'BDD shab'!P$12,0)</f>
        <v>0</v>
      </c>
      <c r="Q57" s="60">
        <f>IF('BDD shab'!Q$12&gt;0,BDD!Q57/'BDD shab'!Q$12,0)</f>
        <v>0</v>
      </c>
      <c r="R57" s="60">
        <f>IF('BDD shab'!R$12&gt;0,BDD!R57/'BDD shab'!R$12,0)</f>
        <v>0</v>
      </c>
      <c r="S57" s="60">
        <f>IF('BDD shab'!S$12&gt;0,BDD!S57/'BDD shab'!S$12,0)</f>
        <v>0</v>
      </c>
      <c r="T57" s="60">
        <f>IF('BDD shab'!T$12&gt;0,BDD!T57/'BDD shab'!T$12,0)</f>
        <v>0</v>
      </c>
      <c r="U57" s="60">
        <f>IF('BDD shab'!U$12&gt;0,BDD!U57/'BDD shab'!U$12,0)</f>
        <v>0</v>
      </c>
      <c r="V57" s="60">
        <f>IF('BDD shab'!V$12&gt;0,BDD!V57/'BDD shab'!V$12,0)</f>
        <v>0</v>
      </c>
      <c r="W57" s="60">
        <f>IF('BDD shab'!W$12&gt;0,BDD!W57/'BDD shab'!W$12,0)</f>
        <v>0</v>
      </c>
      <c r="X57" s="60">
        <f>IF('BDD shab'!X$12&gt;0,BDD!X57/'BDD shab'!X$12,0)</f>
        <v>0</v>
      </c>
      <c r="Y57" s="60">
        <f>IF('BDD shab'!Y$12&gt;0,BDD!Y57/'BDD shab'!Y$12,0)</f>
        <v>0</v>
      </c>
      <c r="Z57" s="60">
        <f>IF('BDD shab'!Z$12&gt;0,BDD!Z57/'BDD shab'!Z$12,0)</f>
        <v>0</v>
      </c>
      <c r="AA57" s="60">
        <f>IF('BDD shab'!AA$12&gt;0,BDD!AA57/'BDD shab'!AA$12,0)</f>
        <v>0</v>
      </c>
      <c r="AB57" s="60">
        <f>IF('BDD shab'!AB$12&gt;0,BDD!AB57/'BDD shab'!AB$12,0)</f>
        <v>0</v>
      </c>
      <c r="AC57" s="60">
        <f>IF('BDD shab'!AC$12&gt;0,BDD!AC57/'BDD shab'!AC$12,0)</f>
        <v>0</v>
      </c>
      <c r="AD57" s="60">
        <f>IF('BDD shab'!AD$12&gt;0,BDD!AD57/'BDD shab'!AD$12,0)</f>
        <v>0</v>
      </c>
      <c r="AE57" s="60">
        <f>IF('BDD shab'!AE$12&gt;0,BDD!AE57/'BDD shab'!AE$12,0)</f>
        <v>0</v>
      </c>
      <c r="AF57" s="60">
        <f>IF('BDD shab'!AF$12&gt;0,BDD!AF57/'BDD shab'!AF$12,0)</f>
        <v>0</v>
      </c>
      <c r="AG57" s="60">
        <f>IF('BDD shab'!AG$12&gt;0,BDD!AG57/'BDD shab'!AG$12,0)</f>
        <v>0</v>
      </c>
      <c r="AH57" s="60">
        <f>IF('BDD shab'!AH$12&gt;0,BDD!AH57/'BDD shab'!AH$12,0)</f>
        <v>0</v>
      </c>
      <c r="AI57" s="60">
        <f>IF('BDD shab'!AI$12&gt;0,BDD!AI57/'BDD shab'!AI$12,0)</f>
        <v>0</v>
      </c>
      <c r="AJ57" s="60">
        <f>IF('BDD shab'!AJ$12&gt;0,BDD!AJ57/'BDD shab'!AJ$12,0)</f>
        <v>0</v>
      </c>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row>
    <row r="58" spans="1:143" x14ac:dyDescent="0.25">
      <c r="A58" s="5">
        <f>BDD!A58</f>
        <v>0</v>
      </c>
      <c r="B58" s="5">
        <f>BDD!B58</f>
        <v>0</v>
      </c>
      <c r="C58" s="27">
        <f>BDD!C58</f>
        <v>0</v>
      </c>
      <c r="D58" s="68" t="e">
        <f t="shared" si="2"/>
        <v>#DIV/0!</v>
      </c>
      <c r="E58" s="69">
        <f t="array" ref="E58">IF(COUNTIF(G58:AJ58,"&lt;&gt;0")&gt;1,(_xlfn.STDEV.S(IF(G58:AJ58&lt;&gt;0,G58:AJ58)))/D58,0)</f>
        <v>0</v>
      </c>
      <c r="F58" s="85">
        <f t="shared" si="3"/>
        <v>0</v>
      </c>
      <c r="G58" s="59">
        <f>IF('BDD shab'!G$12&gt;0,BDD!G58/'BDD shab'!G$12,0)</f>
        <v>0</v>
      </c>
      <c r="H58" s="60">
        <f>IF('BDD shab'!H$12&gt;0,BDD!H58/'BDD shab'!H$12,0)</f>
        <v>0</v>
      </c>
      <c r="I58" s="60">
        <f>IF('BDD shab'!I$12&gt;0,BDD!I58/'BDD shab'!I$12,0)</f>
        <v>0</v>
      </c>
      <c r="J58" s="60">
        <f>IF('BDD shab'!J$12&gt;0,BDD!J58/'BDD shab'!J$12,0)</f>
        <v>0</v>
      </c>
      <c r="K58" s="60">
        <f>IF('BDD shab'!K$12&gt;0,BDD!K58/'BDD shab'!K$12,0)</f>
        <v>0</v>
      </c>
      <c r="L58" s="60">
        <f>IF('BDD shab'!L$12&gt;0,BDD!L58/'BDD shab'!L$12,0)</f>
        <v>0</v>
      </c>
      <c r="M58" s="60">
        <f>IF('BDD shab'!M$12&gt;0,BDD!M58/'BDD shab'!M$12,0)</f>
        <v>0</v>
      </c>
      <c r="N58" s="60">
        <f>IF('BDD shab'!N$12&gt;0,BDD!N58/'BDD shab'!N$12,0)</f>
        <v>0</v>
      </c>
      <c r="O58" s="60">
        <f>IF('BDD shab'!O$12&gt;0,BDD!O58/'BDD shab'!O$12,0)</f>
        <v>0</v>
      </c>
      <c r="P58" s="60">
        <f>IF('BDD shab'!P$12&gt;0,BDD!P58/'BDD shab'!P$12,0)</f>
        <v>0</v>
      </c>
      <c r="Q58" s="60">
        <f>IF('BDD shab'!Q$12&gt;0,BDD!Q58/'BDD shab'!Q$12,0)</f>
        <v>0</v>
      </c>
      <c r="R58" s="60">
        <f>IF('BDD shab'!R$12&gt;0,BDD!R58/'BDD shab'!R$12,0)</f>
        <v>0</v>
      </c>
      <c r="S58" s="60">
        <f>IF('BDD shab'!S$12&gt;0,BDD!S58/'BDD shab'!S$12,0)</f>
        <v>0</v>
      </c>
      <c r="T58" s="60">
        <f>IF('BDD shab'!T$12&gt;0,BDD!T58/'BDD shab'!T$12,0)</f>
        <v>0</v>
      </c>
      <c r="U58" s="60">
        <f>IF('BDD shab'!U$12&gt;0,BDD!U58/'BDD shab'!U$12,0)</f>
        <v>0</v>
      </c>
      <c r="V58" s="60">
        <f>IF('BDD shab'!V$12&gt;0,BDD!V58/'BDD shab'!V$12,0)</f>
        <v>0</v>
      </c>
      <c r="W58" s="60">
        <f>IF('BDD shab'!W$12&gt;0,BDD!W58/'BDD shab'!W$12,0)</f>
        <v>0</v>
      </c>
      <c r="X58" s="60">
        <f>IF('BDD shab'!X$12&gt;0,BDD!X58/'BDD shab'!X$12,0)</f>
        <v>0</v>
      </c>
      <c r="Y58" s="60">
        <f>IF('BDD shab'!Y$12&gt;0,BDD!Y58/'BDD shab'!Y$12,0)</f>
        <v>0</v>
      </c>
      <c r="Z58" s="60">
        <f>IF('BDD shab'!Z$12&gt;0,BDD!Z58/'BDD shab'!Z$12,0)</f>
        <v>0</v>
      </c>
      <c r="AA58" s="60">
        <f>IF('BDD shab'!AA$12&gt;0,BDD!AA58/'BDD shab'!AA$12,0)</f>
        <v>0</v>
      </c>
      <c r="AB58" s="60">
        <f>IF('BDD shab'!AB$12&gt;0,BDD!AB58/'BDD shab'!AB$12,0)</f>
        <v>0</v>
      </c>
      <c r="AC58" s="60">
        <f>IF('BDD shab'!AC$12&gt;0,BDD!AC58/'BDD shab'!AC$12,0)</f>
        <v>0</v>
      </c>
      <c r="AD58" s="60">
        <f>IF('BDD shab'!AD$12&gt;0,BDD!AD58/'BDD shab'!AD$12,0)</f>
        <v>0</v>
      </c>
      <c r="AE58" s="60">
        <f>IF('BDD shab'!AE$12&gt;0,BDD!AE58/'BDD shab'!AE$12,0)</f>
        <v>0</v>
      </c>
      <c r="AF58" s="60">
        <f>IF('BDD shab'!AF$12&gt;0,BDD!AF58/'BDD shab'!AF$12,0)</f>
        <v>0</v>
      </c>
      <c r="AG58" s="60">
        <f>IF('BDD shab'!AG$12&gt;0,BDD!AG58/'BDD shab'!AG$12,0)</f>
        <v>0</v>
      </c>
      <c r="AH58" s="60">
        <f>IF('BDD shab'!AH$12&gt;0,BDD!AH58/'BDD shab'!AH$12,0)</f>
        <v>0</v>
      </c>
      <c r="AI58" s="60">
        <f>IF('BDD shab'!AI$12&gt;0,BDD!AI58/'BDD shab'!AI$12,0)</f>
        <v>0</v>
      </c>
      <c r="AJ58" s="60">
        <f>IF('BDD shab'!AJ$12&gt;0,BDD!AJ58/'BDD shab'!AJ$12,0)</f>
        <v>0</v>
      </c>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row>
    <row r="59" spans="1:143" x14ac:dyDescent="0.25">
      <c r="A59" s="5">
        <f>BDD!A59</f>
        <v>0</v>
      </c>
      <c r="B59" s="5">
        <f>BDD!B59</f>
        <v>0</v>
      </c>
      <c r="C59" s="27">
        <f>BDD!C59</f>
        <v>0</v>
      </c>
      <c r="D59" s="68" t="e">
        <f t="shared" si="2"/>
        <v>#DIV/0!</v>
      </c>
      <c r="E59" s="69">
        <f t="array" ref="E59">IF(COUNTIF(G59:AJ59,"&lt;&gt;0")&gt;1,(_xlfn.STDEV.S(IF(G59:AJ59&lt;&gt;0,G59:AJ59)))/D59,0)</f>
        <v>0</v>
      </c>
      <c r="F59" s="85">
        <f t="shared" si="3"/>
        <v>0</v>
      </c>
      <c r="G59" s="59">
        <f>IF('BDD shab'!G$12&gt;0,BDD!G59/'BDD shab'!G$12,0)</f>
        <v>0</v>
      </c>
      <c r="H59" s="60">
        <f>IF('BDD shab'!H$12&gt;0,BDD!H59/'BDD shab'!H$12,0)</f>
        <v>0</v>
      </c>
      <c r="I59" s="60">
        <f>IF('BDD shab'!I$12&gt;0,BDD!I59/'BDD shab'!I$12,0)</f>
        <v>0</v>
      </c>
      <c r="J59" s="60">
        <f>IF('BDD shab'!J$12&gt;0,BDD!J59/'BDD shab'!J$12,0)</f>
        <v>0</v>
      </c>
      <c r="K59" s="60">
        <f>IF('BDD shab'!K$12&gt;0,BDD!K59/'BDD shab'!K$12,0)</f>
        <v>0</v>
      </c>
      <c r="L59" s="60">
        <f>IF('BDD shab'!L$12&gt;0,BDD!L59/'BDD shab'!L$12,0)</f>
        <v>0</v>
      </c>
      <c r="M59" s="60">
        <f>IF('BDD shab'!M$12&gt;0,BDD!M59/'BDD shab'!M$12,0)</f>
        <v>0</v>
      </c>
      <c r="N59" s="60">
        <f>IF('BDD shab'!N$12&gt;0,BDD!N59/'BDD shab'!N$12,0)</f>
        <v>0</v>
      </c>
      <c r="O59" s="60">
        <f>IF('BDD shab'!O$12&gt;0,BDD!O59/'BDD shab'!O$12,0)</f>
        <v>0</v>
      </c>
      <c r="P59" s="60">
        <f>IF('BDD shab'!P$12&gt;0,BDD!P59/'BDD shab'!P$12,0)</f>
        <v>0</v>
      </c>
      <c r="Q59" s="60">
        <f>IF('BDD shab'!Q$12&gt;0,BDD!Q59/'BDD shab'!Q$12,0)</f>
        <v>0</v>
      </c>
      <c r="R59" s="60">
        <f>IF('BDD shab'!R$12&gt;0,BDD!R59/'BDD shab'!R$12,0)</f>
        <v>0</v>
      </c>
      <c r="S59" s="60">
        <f>IF('BDD shab'!S$12&gt;0,BDD!S59/'BDD shab'!S$12,0)</f>
        <v>0</v>
      </c>
      <c r="T59" s="60">
        <f>IF('BDD shab'!T$12&gt;0,BDD!T59/'BDD shab'!T$12,0)</f>
        <v>0</v>
      </c>
      <c r="U59" s="60">
        <f>IF('BDD shab'!U$12&gt;0,BDD!U59/'BDD shab'!U$12,0)</f>
        <v>0</v>
      </c>
      <c r="V59" s="60">
        <f>IF('BDD shab'!V$12&gt;0,BDD!V59/'BDD shab'!V$12,0)</f>
        <v>0</v>
      </c>
      <c r="W59" s="60">
        <f>IF('BDD shab'!W$12&gt;0,BDD!W59/'BDD shab'!W$12,0)</f>
        <v>0</v>
      </c>
      <c r="X59" s="60">
        <f>IF('BDD shab'!X$12&gt;0,BDD!X59/'BDD shab'!X$12,0)</f>
        <v>0</v>
      </c>
      <c r="Y59" s="60">
        <f>IF('BDD shab'!Y$12&gt;0,BDD!Y59/'BDD shab'!Y$12,0)</f>
        <v>0</v>
      </c>
      <c r="Z59" s="60">
        <f>IF('BDD shab'!Z$12&gt;0,BDD!Z59/'BDD shab'!Z$12,0)</f>
        <v>0</v>
      </c>
      <c r="AA59" s="60">
        <f>IF('BDD shab'!AA$12&gt;0,BDD!AA59/'BDD shab'!AA$12,0)</f>
        <v>0</v>
      </c>
      <c r="AB59" s="60">
        <f>IF('BDD shab'!AB$12&gt;0,BDD!AB59/'BDD shab'!AB$12,0)</f>
        <v>0</v>
      </c>
      <c r="AC59" s="60">
        <f>IF('BDD shab'!AC$12&gt;0,BDD!AC59/'BDD shab'!AC$12,0)</f>
        <v>0</v>
      </c>
      <c r="AD59" s="60">
        <f>IF('BDD shab'!AD$12&gt;0,BDD!AD59/'BDD shab'!AD$12,0)</f>
        <v>0</v>
      </c>
      <c r="AE59" s="60">
        <f>IF('BDD shab'!AE$12&gt;0,BDD!AE59/'BDD shab'!AE$12,0)</f>
        <v>0</v>
      </c>
      <c r="AF59" s="60">
        <f>IF('BDD shab'!AF$12&gt;0,BDD!AF59/'BDD shab'!AF$12,0)</f>
        <v>0</v>
      </c>
      <c r="AG59" s="60">
        <f>IF('BDD shab'!AG$12&gt;0,BDD!AG59/'BDD shab'!AG$12,0)</f>
        <v>0</v>
      </c>
      <c r="AH59" s="60">
        <f>IF('BDD shab'!AH$12&gt;0,BDD!AH59/'BDD shab'!AH$12,0)</f>
        <v>0</v>
      </c>
      <c r="AI59" s="60">
        <f>IF('BDD shab'!AI$12&gt;0,BDD!AI59/'BDD shab'!AI$12,0)</f>
        <v>0</v>
      </c>
      <c r="AJ59" s="60">
        <f>IF('BDD shab'!AJ$12&gt;0,BDD!AJ59/'BDD shab'!AJ$12,0)</f>
        <v>0</v>
      </c>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row>
    <row r="60" spans="1:143" x14ac:dyDescent="0.25">
      <c r="A60" s="5">
        <f>BDD!A60</f>
        <v>0</v>
      </c>
      <c r="B60" s="5">
        <f>BDD!B60</f>
        <v>0</v>
      </c>
      <c r="C60" s="27">
        <f>BDD!C60</f>
        <v>0</v>
      </c>
      <c r="D60" s="68" t="e">
        <f t="shared" si="2"/>
        <v>#DIV/0!</v>
      </c>
      <c r="E60" s="69">
        <f t="array" ref="E60">IF(COUNTIF(G60:AJ60,"&lt;&gt;0")&gt;1,(_xlfn.STDEV.S(IF(G60:AJ60&lt;&gt;0,G60:AJ60)))/D60,0)</f>
        <v>0</v>
      </c>
      <c r="F60" s="85">
        <f t="shared" si="3"/>
        <v>0</v>
      </c>
      <c r="G60" s="59">
        <f>IF('BDD shab'!G$12&gt;0,BDD!G60/'BDD shab'!G$12,0)</f>
        <v>0</v>
      </c>
      <c r="H60" s="60">
        <f>IF('BDD shab'!H$12&gt;0,BDD!H60/'BDD shab'!H$12,0)</f>
        <v>0</v>
      </c>
      <c r="I60" s="60">
        <f>IF('BDD shab'!I$12&gt;0,BDD!I60/'BDD shab'!I$12,0)</f>
        <v>0</v>
      </c>
      <c r="J60" s="60">
        <f>IF('BDD shab'!J$12&gt;0,BDD!J60/'BDD shab'!J$12,0)</f>
        <v>0</v>
      </c>
      <c r="K60" s="60">
        <f>IF('BDD shab'!K$12&gt;0,BDD!K60/'BDD shab'!K$12,0)</f>
        <v>0</v>
      </c>
      <c r="L60" s="60">
        <f>IF('BDD shab'!L$12&gt;0,BDD!L60/'BDD shab'!L$12,0)</f>
        <v>0</v>
      </c>
      <c r="M60" s="60">
        <f>IF('BDD shab'!M$12&gt;0,BDD!M60/'BDD shab'!M$12,0)</f>
        <v>0</v>
      </c>
      <c r="N60" s="60">
        <f>IF('BDD shab'!N$12&gt;0,BDD!N60/'BDD shab'!N$12,0)</f>
        <v>0</v>
      </c>
      <c r="O60" s="60">
        <f>IF('BDD shab'!O$12&gt;0,BDD!O60/'BDD shab'!O$12,0)</f>
        <v>0</v>
      </c>
      <c r="P60" s="60">
        <f>IF('BDD shab'!P$12&gt;0,BDD!P60/'BDD shab'!P$12,0)</f>
        <v>0</v>
      </c>
      <c r="Q60" s="60">
        <f>IF('BDD shab'!Q$12&gt;0,BDD!Q60/'BDD shab'!Q$12,0)</f>
        <v>0</v>
      </c>
      <c r="R60" s="60">
        <f>IF('BDD shab'!R$12&gt;0,BDD!R60/'BDD shab'!R$12,0)</f>
        <v>0</v>
      </c>
      <c r="S60" s="60">
        <f>IF('BDD shab'!S$12&gt;0,BDD!S60/'BDD shab'!S$12,0)</f>
        <v>0</v>
      </c>
      <c r="T60" s="60">
        <f>IF('BDD shab'!T$12&gt;0,BDD!T60/'BDD shab'!T$12,0)</f>
        <v>0</v>
      </c>
      <c r="U60" s="60">
        <f>IF('BDD shab'!U$12&gt;0,BDD!U60/'BDD shab'!U$12,0)</f>
        <v>0</v>
      </c>
      <c r="V60" s="60">
        <f>IF('BDD shab'!V$12&gt;0,BDD!V60/'BDD shab'!V$12,0)</f>
        <v>0</v>
      </c>
      <c r="W60" s="60">
        <f>IF('BDD shab'!W$12&gt;0,BDD!W60/'BDD shab'!W$12,0)</f>
        <v>0</v>
      </c>
      <c r="X60" s="60">
        <f>IF('BDD shab'!X$12&gt;0,BDD!X60/'BDD shab'!X$12,0)</f>
        <v>0</v>
      </c>
      <c r="Y60" s="60">
        <f>IF('BDD shab'!Y$12&gt;0,BDD!Y60/'BDD shab'!Y$12,0)</f>
        <v>0</v>
      </c>
      <c r="Z60" s="60">
        <f>IF('BDD shab'!Z$12&gt;0,BDD!Z60/'BDD shab'!Z$12,0)</f>
        <v>0</v>
      </c>
      <c r="AA60" s="60">
        <f>IF('BDD shab'!AA$12&gt;0,BDD!AA60/'BDD shab'!AA$12,0)</f>
        <v>0</v>
      </c>
      <c r="AB60" s="60">
        <f>IF('BDD shab'!AB$12&gt;0,BDD!AB60/'BDD shab'!AB$12,0)</f>
        <v>0</v>
      </c>
      <c r="AC60" s="60">
        <f>IF('BDD shab'!AC$12&gt;0,BDD!AC60/'BDD shab'!AC$12,0)</f>
        <v>0</v>
      </c>
      <c r="AD60" s="60">
        <f>IF('BDD shab'!AD$12&gt;0,BDD!AD60/'BDD shab'!AD$12,0)</f>
        <v>0</v>
      </c>
      <c r="AE60" s="60">
        <f>IF('BDD shab'!AE$12&gt;0,BDD!AE60/'BDD shab'!AE$12,0)</f>
        <v>0</v>
      </c>
      <c r="AF60" s="60">
        <f>IF('BDD shab'!AF$12&gt;0,BDD!AF60/'BDD shab'!AF$12,0)</f>
        <v>0</v>
      </c>
      <c r="AG60" s="60">
        <f>IF('BDD shab'!AG$12&gt;0,BDD!AG60/'BDD shab'!AG$12,0)</f>
        <v>0</v>
      </c>
      <c r="AH60" s="60">
        <f>IF('BDD shab'!AH$12&gt;0,BDD!AH60/'BDD shab'!AH$12,0)</f>
        <v>0</v>
      </c>
      <c r="AI60" s="60">
        <f>IF('BDD shab'!AI$12&gt;0,BDD!AI60/'BDD shab'!AI$12,0)</f>
        <v>0</v>
      </c>
      <c r="AJ60" s="60">
        <f>IF('BDD shab'!AJ$12&gt;0,BDD!AJ60/'BDD shab'!AJ$12,0)</f>
        <v>0</v>
      </c>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row>
    <row r="61" spans="1:143" x14ac:dyDescent="0.25">
      <c r="A61" s="5">
        <f>BDD!A61</f>
        <v>0</v>
      </c>
      <c r="B61" s="5">
        <f>BDD!B61</f>
        <v>0</v>
      </c>
      <c r="C61" s="27">
        <f>BDD!C61</f>
        <v>0</v>
      </c>
      <c r="D61" s="68" t="e">
        <f t="shared" si="2"/>
        <v>#DIV/0!</v>
      </c>
      <c r="E61" s="69">
        <f t="array" ref="E61">IF(COUNTIF(G61:AJ61,"&lt;&gt;0")&gt;1,(_xlfn.STDEV.S(IF(G61:AJ61&lt;&gt;0,G61:AJ61)))/D61,0)</f>
        <v>0</v>
      </c>
      <c r="F61" s="85">
        <f t="shared" si="3"/>
        <v>0</v>
      </c>
      <c r="G61" s="59">
        <f>IF('BDD shab'!G$12&gt;0,BDD!G61/'BDD shab'!G$12,0)</f>
        <v>0</v>
      </c>
      <c r="H61" s="60">
        <f>IF('BDD shab'!H$12&gt;0,BDD!H61/'BDD shab'!H$12,0)</f>
        <v>0</v>
      </c>
      <c r="I61" s="60">
        <f>IF('BDD shab'!I$12&gt;0,BDD!I61/'BDD shab'!I$12,0)</f>
        <v>0</v>
      </c>
      <c r="J61" s="60">
        <f>IF('BDD shab'!J$12&gt;0,BDD!J61/'BDD shab'!J$12,0)</f>
        <v>0</v>
      </c>
      <c r="K61" s="60">
        <f>IF('BDD shab'!K$12&gt;0,BDD!K61/'BDD shab'!K$12,0)</f>
        <v>0</v>
      </c>
      <c r="L61" s="60">
        <f>IF('BDD shab'!L$12&gt;0,BDD!L61/'BDD shab'!L$12,0)</f>
        <v>0</v>
      </c>
      <c r="M61" s="60">
        <f>IF('BDD shab'!M$12&gt;0,BDD!M61/'BDD shab'!M$12,0)</f>
        <v>0</v>
      </c>
      <c r="N61" s="60">
        <f>IF('BDD shab'!N$12&gt;0,BDD!N61/'BDD shab'!N$12,0)</f>
        <v>0</v>
      </c>
      <c r="O61" s="60">
        <f>IF('BDD shab'!O$12&gt;0,BDD!O61/'BDD shab'!O$12,0)</f>
        <v>0</v>
      </c>
      <c r="P61" s="60">
        <f>IF('BDD shab'!P$12&gt;0,BDD!P61/'BDD shab'!P$12,0)</f>
        <v>0</v>
      </c>
      <c r="Q61" s="60">
        <f>IF('BDD shab'!Q$12&gt;0,BDD!Q61/'BDD shab'!Q$12,0)</f>
        <v>0</v>
      </c>
      <c r="R61" s="60">
        <f>IF('BDD shab'!R$12&gt;0,BDD!R61/'BDD shab'!R$12,0)</f>
        <v>0</v>
      </c>
      <c r="S61" s="60">
        <f>IF('BDD shab'!S$12&gt;0,BDD!S61/'BDD shab'!S$12,0)</f>
        <v>0</v>
      </c>
      <c r="T61" s="60">
        <f>IF('BDD shab'!T$12&gt;0,BDD!T61/'BDD shab'!T$12,0)</f>
        <v>0</v>
      </c>
      <c r="U61" s="60">
        <f>IF('BDD shab'!U$12&gt;0,BDD!U61/'BDD shab'!U$12,0)</f>
        <v>0</v>
      </c>
      <c r="V61" s="60">
        <f>IF('BDD shab'!V$12&gt;0,BDD!V61/'BDD shab'!V$12,0)</f>
        <v>0</v>
      </c>
      <c r="W61" s="60">
        <f>IF('BDD shab'!W$12&gt;0,BDD!W61/'BDD shab'!W$12,0)</f>
        <v>0</v>
      </c>
      <c r="X61" s="60">
        <f>IF('BDD shab'!X$12&gt;0,BDD!X61/'BDD shab'!X$12,0)</f>
        <v>0</v>
      </c>
      <c r="Y61" s="60">
        <f>IF('BDD shab'!Y$12&gt;0,BDD!Y61/'BDD shab'!Y$12,0)</f>
        <v>0</v>
      </c>
      <c r="Z61" s="60">
        <f>IF('BDD shab'!Z$12&gt;0,BDD!Z61/'BDD shab'!Z$12,0)</f>
        <v>0</v>
      </c>
      <c r="AA61" s="60">
        <f>IF('BDD shab'!AA$12&gt;0,BDD!AA61/'BDD shab'!AA$12,0)</f>
        <v>0</v>
      </c>
      <c r="AB61" s="60">
        <f>IF('BDD shab'!AB$12&gt;0,BDD!AB61/'BDD shab'!AB$12,0)</f>
        <v>0</v>
      </c>
      <c r="AC61" s="60">
        <f>IF('BDD shab'!AC$12&gt;0,BDD!AC61/'BDD shab'!AC$12,0)</f>
        <v>0</v>
      </c>
      <c r="AD61" s="60">
        <f>IF('BDD shab'!AD$12&gt;0,BDD!AD61/'BDD shab'!AD$12,0)</f>
        <v>0</v>
      </c>
      <c r="AE61" s="60">
        <f>IF('BDD shab'!AE$12&gt;0,BDD!AE61/'BDD shab'!AE$12,0)</f>
        <v>0</v>
      </c>
      <c r="AF61" s="60">
        <f>IF('BDD shab'!AF$12&gt;0,BDD!AF61/'BDD shab'!AF$12,0)</f>
        <v>0</v>
      </c>
      <c r="AG61" s="60">
        <f>IF('BDD shab'!AG$12&gt;0,BDD!AG61/'BDD shab'!AG$12,0)</f>
        <v>0</v>
      </c>
      <c r="AH61" s="60">
        <f>IF('BDD shab'!AH$12&gt;0,BDD!AH61/'BDD shab'!AH$12,0)</f>
        <v>0</v>
      </c>
      <c r="AI61" s="60">
        <f>IF('BDD shab'!AI$12&gt;0,BDD!AI61/'BDD shab'!AI$12,0)</f>
        <v>0</v>
      </c>
      <c r="AJ61" s="60">
        <f>IF('BDD shab'!AJ$12&gt;0,BDD!AJ61/'BDD shab'!AJ$12,0)</f>
        <v>0</v>
      </c>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row>
    <row r="62" spans="1:143" x14ac:dyDescent="0.25">
      <c r="A62" s="5">
        <f>BDD!A62</f>
        <v>0</v>
      </c>
      <c r="B62" s="5">
        <f>BDD!B62</f>
        <v>0</v>
      </c>
      <c r="C62" s="27">
        <f>BDD!C62</f>
        <v>0</v>
      </c>
      <c r="D62" s="68" t="e">
        <f t="shared" si="2"/>
        <v>#DIV/0!</v>
      </c>
      <c r="E62" s="69">
        <f t="array" ref="E62">IF(COUNTIF(G62:AJ62,"&lt;&gt;0")&gt;1,(_xlfn.STDEV.S(IF(G62:AJ62&lt;&gt;0,G62:AJ62)))/D62,0)</f>
        <v>0</v>
      </c>
      <c r="F62" s="85">
        <f t="shared" si="3"/>
        <v>0</v>
      </c>
      <c r="G62" s="59">
        <f>IF('BDD shab'!G$12&gt;0,BDD!G62/'BDD shab'!G$12,0)</f>
        <v>0</v>
      </c>
      <c r="H62" s="60">
        <f>IF('BDD shab'!H$12&gt;0,BDD!H62/'BDD shab'!H$12,0)</f>
        <v>0</v>
      </c>
      <c r="I62" s="60">
        <f>IF('BDD shab'!I$12&gt;0,BDD!I62/'BDD shab'!I$12,0)</f>
        <v>0</v>
      </c>
      <c r="J62" s="60">
        <f>IF('BDD shab'!J$12&gt;0,BDD!J62/'BDD shab'!J$12,0)</f>
        <v>0</v>
      </c>
      <c r="K62" s="60">
        <f>IF('BDD shab'!K$12&gt;0,BDD!K62/'BDD shab'!K$12,0)</f>
        <v>0</v>
      </c>
      <c r="L62" s="60">
        <f>IF('BDD shab'!L$12&gt;0,BDD!L62/'BDD shab'!L$12,0)</f>
        <v>0</v>
      </c>
      <c r="M62" s="60">
        <f>IF('BDD shab'!M$12&gt;0,BDD!M62/'BDD shab'!M$12,0)</f>
        <v>0</v>
      </c>
      <c r="N62" s="60">
        <f>IF('BDD shab'!N$12&gt;0,BDD!N62/'BDD shab'!N$12,0)</f>
        <v>0</v>
      </c>
      <c r="O62" s="60">
        <f>IF('BDD shab'!O$12&gt;0,BDD!O62/'BDD shab'!O$12,0)</f>
        <v>0</v>
      </c>
      <c r="P62" s="60">
        <f>IF('BDD shab'!P$12&gt;0,BDD!P62/'BDD shab'!P$12,0)</f>
        <v>0</v>
      </c>
      <c r="Q62" s="60">
        <f>IF('BDD shab'!Q$12&gt;0,BDD!Q62/'BDD shab'!Q$12,0)</f>
        <v>0</v>
      </c>
      <c r="R62" s="60">
        <f>IF('BDD shab'!R$12&gt;0,BDD!R62/'BDD shab'!R$12,0)</f>
        <v>0</v>
      </c>
      <c r="S62" s="60">
        <f>IF('BDD shab'!S$12&gt;0,BDD!S62/'BDD shab'!S$12,0)</f>
        <v>0</v>
      </c>
      <c r="T62" s="60">
        <f>IF('BDD shab'!T$12&gt;0,BDD!T62/'BDD shab'!T$12,0)</f>
        <v>0</v>
      </c>
      <c r="U62" s="60">
        <f>IF('BDD shab'!U$12&gt;0,BDD!U62/'BDD shab'!U$12,0)</f>
        <v>0</v>
      </c>
      <c r="V62" s="60">
        <f>IF('BDD shab'!V$12&gt;0,BDD!V62/'BDD shab'!V$12,0)</f>
        <v>0</v>
      </c>
      <c r="W62" s="60">
        <f>IF('BDD shab'!W$12&gt;0,BDD!W62/'BDD shab'!W$12,0)</f>
        <v>0</v>
      </c>
      <c r="X62" s="60">
        <f>IF('BDD shab'!X$12&gt;0,BDD!X62/'BDD shab'!X$12,0)</f>
        <v>0</v>
      </c>
      <c r="Y62" s="60">
        <f>IF('BDD shab'!Y$12&gt;0,BDD!Y62/'BDD shab'!Y$12,0)</f>
        <v>0</v>
      </c>
      <c r="Z62" s="60">
        <f>IF('BDD shab'!Z$12&gt;0,BDD!Z62/'BDD shab'!Z$12,0)</f>
        <v>0</v>
      </c>
      <c r="AA62" s="60">
        <f>IF('BDD shab'!AA$12&gt;0,BDD!AA62/'BDD shab'!AA$12,0)</f>
        <v>0</v>
      </c>
      <c r="AB62" s="60">
        <f>IF('BDD shab'!AB$12&gt;0,BDD!AB62/'BDD shab'!AB$12,0)</f>
        <v>0</v>
      </c>
      <c r="AC62" s="60">
        <f>IF('BDD shab'!AC$12&gt;0,BDD!AC62/'BDD shab'!AC$12,0)</f>
        <v>0</v>
      </c>
      <c r="AD62" s="60">
        <f>IF('BDD shab'!AD$12&gt;0,BDD!AD62/'BDD shab'!AD$12,0)</f>
        <v>0</v>
      </c>
      <c r="AE62" s="60">
        <f>IF('BDD shab'!AE$12&gt;0,BDD!AE62/'BDD shab'!AE$12,0)</f>
        <v>0</v>
      </c>
      <c r="AF62" s="60">
        <f>IF('BDD shab'!AF$12&gt;0,BDD!AF62/'BDD shab'!AF$12,0)</f>
        <v>0</v>
      </c>
      <c r="AG62" s="60">
        <f>IF('BDD shab'!AG$12&gt;0,BDD!AG62/'BDD shab'!AG$12,0)</f>
        <v>0</v>
      </c>
      <c r="AH62" s="60">
        <f>IF('BDD shab'!AH$12&gt;0,BDD!AH62/'BDD shab'!AH$12,0)</f>
        <v>0</v>
      </c>
      <c r="AI62" s="60">
        <f>IF('BDD shab'!AI$12&gt;0,BDD!AI62/'BDD shab'!AI$12,0)</f>
        <v>0</v>
      </c>
      <c r="AJ62" s="60">
        <f>IF('BDD shab'!AJ$12&gt;0,BDD!AJ62/'BDD shab'!AJ$12,0)</f>
        <v>0</v>
      </c>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row>
    <row r="63" spans="1:143" x14ac:dyDescent="0.25">
      <c r="A63" s="5">
        <f>BDD!A63</f>
        <v>0</v>
      </c>
      <c r="B63" s="5">
        <f>BDD!B63</f>
        <v>0</v>
      </c>
      <c r="C63" s="27">
        <f>BDD!C63</f>
        <v>0</v>
      </c>
      <c r="D63" s="68" t="e">
        <f t="shared" si="2"/>
        <v>#DIV/0!</v>
      </c>
      <c r="E63" s="69">
        <f t="array" ref="E63">IF(COUNTIF(G63:AJ63,"&lt;&gt;0")&gt;1,(_xlfn.STDEV.S(IF(G63:AJ63&lt;&gt;0,G63:AJ63)))/D63,0)</f>
        <v>0</v>
      </c>
      <c r="F63" s="85">
        <f t="shared" si="3"/>
        <v>0</v>
      </c>
      <c r="G63" s="59">
        <f>IF('BDD shab'!G$12&gt;0,BDD!G63/'BDD shab'!G$12,0)</f>
        <v>0</v>
      </c>
      <c r="H63" s="60">
        <f>IF('BDD shab'!H$12&gt;0,BDD!H63/'BDD shab'!H$12,0)</f>
        <v>0</v>
      </c>
      <c r="I63" s="60">
        <f>IF('BDD shab'!I$12&gt;0,BDD!I63/'BDD shab'!I$12,0)</f>
        <v>0</v>
      </c>
      <c r="J63" s="60">
        <f>IF('BDD shab'!J$12&gt;0,BDD!J63/'BDD shab'!J$12,0)</f>
        <v>0</v>
      </c>
      <c r="K63" s="60">
        <f>IF('BDD shab'!K$12&gt;0,BDD!K63/'BDD shab'!K$12,0)</f>
        <v>0</v>
      </c>
      <c r="L63" s="60">
        <f>IF('BDD shab'!L$12&gt;0,BDD!L63/'BDD shab'!L$12,0)</f>
        <v>0</v>
      </c>
      <c r="M63" s="60">
        <f>IF('BDD shab'!M$12&gt;0,BDD!M63/'BDD shab'!M$12,0)</f>
        <v>0</v>
      </c>
      <c r="N63" s="60">
        <f>IF('BDD shab'!N$12&gt;0,BDD!N63/'BDD shab'!N$12,0)</f>
        <v>0</v>
      </c>
      <c r="O63" s="60">
        <f>IF('BDD shab'!O$12&gt;0,BDD!O63/'BDD shab'!O$12,0)</f>
        <v>0</v>
      </c>
      <c r="P63" s="60">
        <f>IF('BDD shab'!P$12&gt;0,BDD!P63/'BDD shab'!P$12,0)</f>
        <v>0</v>
      </c>
      <c r="Q63" s="60">
        <f>IF('BDD shab'!Q$12&gt;0,BDD!Q63/'BDD shab'!Q$12,0)</f>
        <v>0</v>
      </c>
      <c r="R63" s="60">
        <f>IF('BDD shab'!R$12&gt;0,BDD!R63/'BDD shab'!R$12,0)</f>
        <v>0</v>
      </c>
      <c r="S63" s="60">
        <f>IF('BDD shab'!S$12&gt;0,BDD!S63/'BDD shab'!S$12,0)</f>
        <v>0</v>
      </c>
      <c r="T63" s="60">
        <f>IF('BDD shab'!T$12&gt;0,BDD!T63/'BDD shab'!T$12,0)</f>
        <v>0</v>
      </c>
      <c r="U63" s="60">
        <f>IF('BDD shab'!U$12&gt;0,BDD!U63/'BDD shab'!U$12,0)</f>
        <v>0</v>
      </c>
      <c r="V63" s="60">
        <f>IF('BDD shab'!V$12&gt;0,BDD!V63/'BDD shab'!V$12,0)</f>
        <v>0</v>
      </c>
      <c r="W63" s="60">
        <f>IF('BDD shab'!W$12&gt;0,BDD!W63/'BDD shab'!W$12,0)</f>
        <v>0</v>
      </c>
      <c r="X63" s="60">
        <f>IF('BDD shab'!X$12&gt;0,BDD!X63/'BDD shab'!X$12,0)</f>
        <v>0</v>
      </c>
      <c r="Y63" s="60">
        <f>IF('BDD shab'!Y$12&gt;0,BDD!Y63/'BDD shab'!Y$12,0)</f>
        <v>0</v>
      </c>
      <c r="Z63" s="60">
        <f>IF('BDD shab'!Z$12&gt;0,BDD!Z63/'BDD shab'!Z$12,0)</f>
        <v>0</v>
      </c>
      <c r="AA63" s="60">
        <f>IF('BDD shab'!AA$12&gt;0,BDD!AA63/'BDD shab'!AA$12,0)</f>
        <v>0</v>
      </c>
      <c r="AB63" s="60">
        <f>IF('BDD shab'!AB$12&gt;0,BDD!AB63/'BDD shab'!AB$12,0)</f>
        <v>0</v>
      </c>
      <c r="AC63" s="60">
        <f>IF('BDD shab'!AC$12&gt;0,BDD!AC63/'BDD shab'!AC$12,0)</f>
        <v>0</v>
      </c>
      <c r="AD63" s="60">
        <f>IF('BDD shab'!AD$12&gt;0,BDD!AD63/'BDD shab'!AD$12,0)</f>
        <v>0</v>
      </c>
      <c r="AE63" s="60">
        <f>IF('BDD shab'!AE$12&gt;0,BDD!AE63/'BDD shab'!AE$12,0)</f>
        <v>0</v>
      </c>
      <c r="AF63" s="60">
        <f>IF('BDD shab'!AF$12&gt;0,BDD!AF63/'BDD shab'!AF$12,0)</f>
        <v>0</v>
      </c>
      <c r="AG63" s="60">
        <f>IF('BDD shab'!AG$12&gt;0,BDD!AG63/'BDD shab'!AG$12,0)</f>
        <v>0</v>
      </c>
      <c r="AH63" s="60">
        <f>IF('BDD shab'!AH$12&gt;0,BDD!AH63/'BDD shab'!AH$12,0)</f>
        <v>0</v>
      </c>
      <c r="AI63" s="60">
        <f>IF('BDD shab'!AI$12&gt;0,BDD!AI63/'BDD shab'!AI$12,0)</f>
        <v>0</v>
      </c>
      <c r="AJ63" s="60">
        <f>IF('BDD shab'!AJ$12&gt;0,BDD!AJ63/'BDD shab'!AJ$12,0)</f>
        <v>0</v>
      </c>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row>
    <row r="64" spans="1:143" x14ac:dyDescent="0.25">
      <c r="A64" s="5">
        <f>BDD!A64</f>
        <v>0</v>
      </c>
      <c r="B64" s="5">
        <f>BDD!B64</f>
        <v>0</v>
      </c>
      <c r="C64" s="27">
        <f>BDD!C64</f>
        <v>0</v>
      </c>
      <c r="D64" s="68" t="e">
        <f t="shared" si="2"/>
        <v>#DIV/0!</v>
      </c>
      <c r="E64" s="69">
        <f t="array" ref="E64">IF(COUNTIF(G64:AJ64,"&lt;&gt;0")&gt;1,(_xlfn.STDEV.S(IF(G64:AJ64&lt;&gt;0,G64:AJ64)))/D64,0)</f>
        <v>0</v>
      </c>
      <c r="F64" s="85">
        <f t="shared" si="3"/>
        <v>0</v>
      </c>
      <c r="G64" s="59">
        <f>IF('BDD shab'!G$12&gt;0,BDD!G64/'BDD shab'!G$12,0)</f>
        <v>0</v>
      </c>
      <c r="H64" s="60">
        <f>IF('BDD shab'!H$12&gt;0,BDD!H64/'BDD shab'!H$12,0)</f>
        <v>0</v>
      </c>
      <c r="I64" s="60">
        <f>IF('BDD shab'!I$12&gt;0,BDD!I64/'BDD shab'!I$12,0)</f>
        <v>0</v>
      </c>
      <c r="J64" s="60">
        <f>IF('BDD shab'!J$12&gt;0,BDD!J64/'BDD shab'!J$12,0)</f>
        <v>0</v>
      </c>
      <c r="K64" s="60">
        <f>IF('BDD shab'!K$12&gt;0,BDD!K64/'BDD shab'!K$12,0)</f>
        <v>0</v>
      </c>
      <c r="L64" s="60">
        <f>IF('BDD shab'!L$12&gt;0,BDD!L64/'BDD shab'!L$12,0)</f>
        <v>0</v>
      </c>
      <c r="M64" s="60">
        <f>IF('BDD shab'!M$12&gt;0,BDD!M64/'BDD shab'!M$12,0)</f>
        <v>0</v>
      </c>
      <c r="N64" s="60">
        <f>IF('BDD shab'!N$12&gt;0,BDD!N64/'BDD shab'!N$12,0)</f>
        <v>0</v>
      </c>
      <c r="O64" s="60">
        <f>IF('BDD shab'!O$12&gt;0,BDD!O64/'BDD shab'!O$12,0)</f>
        <v>0</v>
      </c>
      <c r="P64" s="60">
        <f>IF('BDD shab'!P$12&gt;0,BDD!P64/'BDD shab'!P$12,0)</f>
        <v>0</v>
      </c>
      <c r="Q64" s="60">
        <f>IF('BDD shab'!Q$12&gt;0,BDD!Q64/'BDD shab'!Q$12,0)</f>
        <v>0</v>
      </c>
      <c r="R64" s="60">
        <f>IF('BDD shab'!R$12&gt;0,BDD!R64/'BDD shab'!R$12,0)</f>
        <v>0</v>
      </c>
      <c r="S64" s="60">
        <f>IF('BDD shab'!S$12&gt;0,BDD!S64/'BDD shab'!S$12,0)</f>
        <v>0</v>
      </c>
      <c r="T64" s="60">
        <f>IF('BDD shab'!T$12&gt;0,BDD!T64/'BDD shab'!T$12,0)</f>
        <v>0</v>
      </c>
      <c r="U64" s="60">
        <f>IF('BDD shab'!U$12&gt;0,BDD!U64/'BDD shab'!U$12,0)</f>
        <v>0</v>
      </c>
      <c r="V64" s="60">
        <f>IF('BDD shab'!V$12&gt;0,BDD!V64/'BDD shab'!V$12,0)</f>
        <v>0</v>
      </c>
      <c r="W64" s="60">
        <f>IF('BDD shab'!W$12&gt;0,BDD!W64/'BDD shab'!W$12,0)</f>
        <v>0</v>
      </c>
      <c r="X64" s="60">
        <f>IF('BDD shab'!X$12&gt;0,BDD!X64/'BDD shab'!X$12,0)</f>
        <v>0</v>
      </c>
      <c r="Y64" s="60">
        <f>IF('BDD shab'!Y$12&gt;0,BDD!Y64/'BDD shab'!Y$12,0)</f>
        <v>0</v>
      </c>
      <c r="Z64" s="60">
        <f>IF('BDD shab'!Z$12&gt;0,BDD!Z64/'BDD shab'!Z$12,0)</f>
        <v>0</v>
      </c>
      <c r="AA64" s="60">
        <f>IF('BDD shab'!AA$12&gt;0,BDD!AA64/'BDD shab'!AA$12,0)</f>
        <v>0</v>
      </c>
      <c r="AB64" s="60">
        <f>IF('BDD shab'!AB$12&gt;0,BDD!AB64/'BDD shab'!AB$12,0)</f>
        <v>0</v>
      </c>
      <c r="AC64" s="60">
        <f>IF('BDD shab'!AC$12&gt;0,BDD!AC64/'BDD shab'!AC$12,0)</f>
        <v>0</v>
      </c>
      <c r="AD64" s="60">
        <f>IF('BDD shab'!AD$12&gt;0,BDD!AD64/'BDD shab'!AD$12,0)</f>
        <v>0</v>
      </c>
      <c r="AE64" s="60">
        <f>IF('BDD shab'!AE$12&gt;0,BDD!AE64/'BDD shab'!AE$12,0)</f>
        <v>0</v>
      </c>
      <c r="AF64" s="60">
        <f>IF('BDD shab'!AF$12&gt;0,BDD!AF64/'BDD shab'!AF$12,0)</f>
        <v>0</v>
      </c>
      <c r="AG64" s="60">
        <f>IF('BDD shab'!AG$12&gt;0,BDD!AG64/'BDD shab'!AG$12,0)</f>
        <v>0</v>
      </c>
      <c r="AH64" s="60">
        <f>IF('BDD shab'!AH$12&gt;0,BDD!AH64/'BDD shab'!AH$12,0)</f>
        <v>0</v>
      </c>
      <c r="AI64" s="60">
        <f>IF('BDD shab'!AI$12&gt;0,BDD!AI64/'BDD shab'!AI$12,0)</f>
        <v>0</v>
      </c>
      <c r="AJ64" s="60">
        <f>IF('BDD shab'!AJ$12&gt;0,BDD!AJ64/'BDD shab'!AJ$12,0)</f>
        <v>0</v>
      </c>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row>
    <row r="65" spans="1:143" x14ac:dyDescent="0.25">
      <c r="A65" s="5">
        <f>BDD!A65</f>
        <v>0</v>
      </c>
      <c r="B65" s="5">
        <f>BDD!B65</f>
        <v>0</v>
      </c>
      <c r="C65" s="27">
        <f>BDD!C65</f>
        <v>0</v>
      </c>
      <c r="D65" s="68" t="e">
        <f t="shared" si="2"/>
        <v>#DIV/0!</v>
      </c>
      <c r="E65" s="69">
        <f t="array" ref="E65">IF(COUNTIF(G65:AJ65,"&lt;&gt;0")&gt;1,(_xlfn.STDEV.S(IF(G65:AJ65&lt;&gt;0,G65:AJ65)))/D65,0)</f>
        <v>0</v>
      </c>
      <c r="F65" s="85">
        <f t="shared" si="3"/>
        <v>0</v>
      </c>
      <c r="G65" s="59">
        <f>IF('BDD shab'!G$12&gt;0,BDD!G65/'BDD shab'!G$12,0)</f>
        <v>0</v>
      </c>
      <c r="H65" s="60">
        <f>IF('BDD shab'!H$12&gt;0,BDD!H65/'BDD shab'!H$12,0)</f>
        <v>0</v>
      </c>
      <c r="I65" s="60">
        <f>IF('BDD shab'!I$12&gt;0,BDD!I65/'BDD shab'!I$12,0)</f>
        <v>0</v>
      </c>
      <c r="J65" s="60">
        <f>IF('BDD shab'!J$12&gt;0,BDD!J65/'BDD shab'!J$12,0)</f>
        <v>0</v>
      </c>
      <c r="K65" s="60">
        <f>IF('BDD shab'!K$12&gt;0,BDD!K65/'BDD shab'!K$12,0)</f>
        <v>0</v>
      </c>
      <c r="L65" s="60">
        <f>IF('BDD shab'!L$12&gt;0,BDD!L65/'BDD shab'!L$12,0)</f>
        <v>0</v>
      </c>
      <c r="M65" s="60">
        <f>IF('BDD shab'!M$12&gt;0,BDD!M65/'BDD shab'!M$12,0)</f>
        <v>0</v>
      </c>
      <c r="N65" s="60">
        <f>IF('BDD shab'!N$12&gt;0,BDD!N65/'BDD shab'!N$12,0)</f>
        <v>0</v>
      </c>
      <c r="O65" s="60">
        <f>IF('BDD shab'!O$12&gt;0,BDD!O65/'BDD shab'!O$12,0)</f>
        <v>0</v>
      </c>
      <c r="P65" s="60">
        <f>IF('BDD shab'!P$12&gt;0,BDD!P65/'BDD shab'!P$12,0)</f>
        <v>0</v>
      </c>
      <c r="Q65" s="60">
        <f>IF('BDD shab'!Q$12&gt;0,BDD!Q65/'BDD shab'!Q$12,0)</f>
        <v>0</v>
      </c>
      <c r="R65" s="60">
        <f>IF('BDD shab'!R$12&gt;0,BDD!R65/'BDD shab'!R$12,0)</f>
        <v>0</v>
      </c>
      <c r="S65" s="60">
        <f>IF('BDD shab'!S$12&gt;0,BDD!S65/'BDD shab'!S$12,0)</f>
        <v>0</v>
      </c>
      <c r="T65" s="60">
        <f>IF('BDD shab'!T$12&gt;0,BDD!T65/'BDD shab'!T$12,0)</f>
        <v>0</v>
      </c>
      <c r="U65" s="60">
        <f>IF('BDD shab'!U$12&gt;0,BDD!U65/'BDD shab'!U$12,0)</f>
        <v>0</v>
      </c>
      <c r="V65" s="60">
        <f>IF('BDD shab'!V$12&gt;0,BDD!V65/'BDD shab'!V$12,0)</f>
        <v>0</v>
      </c>
      <c r="W65" s="60">
        <f>IF('BDD shab'!W$12&gt;0,BDD!W65/'BDD shab'!W$12,0)</f>
        <v>0</v>
      </c>
      <c r="X65" s="60">
        <f>IF('BDD shab'!X$12&gt;0,BDD!X65/'BDD shab'!X$12,0)</f>
        <v>0</v>
      </c>
      <c r="Y65" s="60">
        <f>IF('BDD shab'!Y$12&gt;0,BDD!Y65/'BDD shab'!Y$12,0)</f>
        <v>0</v>
      </c>
      <c r="Z65" s="60">
        <f>IF('BDD shab'!Z$12&gt;0,BDD!Z65/'BDD shab'!Z$12,0)</f>
        <v>0</v>
      </c>
      <c r="AA65" s="60">
        <f>IF('BDD shab'!AA$12&gt;0,BDD!AA65/'BDD shab'!AA$12,0)</f>
        <v>0</v>
      </c>
      <c r="AB65" s="60">
        <f>IF('BDD shab'!AB$12&gt;0,BDD!AB65/'BDD shab'!AB$12,0)</f>
        <v>0</v>
      </c>
      <c r="AC65" s="60">
        <f>IF('BDD shab'!AC$12&gt;0,BDD!AC65/'BDD shab'!AC$12,0)</f>
        <v>0</v>
      </c>
      <c r="AD65" s="60">
        <f>IF('BDD shab'!AD$12&gt;0,BDD!AD65/'BDD shab'!AD$12,0)</f>
        <v>0</v>
      </c>
      <c r="AE65" s="60">
        <f>IF('BDD shab'!AE$12&gt;0,BDD!AE65/'BDD shab'!AE$12,0)</f>
        <v>0</v>
      </c>
      <c r="AF65" s="60">
        <f>IF('BDD shab'!AF$12&gt;0,BDD!AF65/'BDD shab'!AF$12,0)</f>
        <v>0</v>
      </c>
      <c r="AG65" s="60">
        <f>IF('BDD shab'!AG$12&gt;0,BDD!AG65/'BDD shab'!AG$12,0)</f>
        <v>0</v>
      </c>
      <c r="AH65" s="60">
        <f>IF('BDD shab'!AH$12&gt;0,BDD!AH65/'BDD shab'!AH$12,0)</f>
        <v>0</v>
      </c>
      <c r="AI65" s="60">
        <f>IF('BDD shab'!AI$12&gt;0,BDD!AI65/'BDD shab'!AI$12,0)</f>
        <v>0</v>
      </c>
      <c r="AJ65" s="60">
        <f>IF('BDD shab'!AJ$12&gt;0,BDD!AJ65/'BDD shab'!AJ$12,0)</f>
        <v>0</v>
      </c>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row>
    <row r="66" spans="1:143" x14ac:dyDescent="0.25">
      <c r="A66" s="5">
        <f>BDD!A66</f>
        <v>0</v>
      </c>
      <c r="B66" s="5">
        <f>BDD!B66</f>
        <v>0</v>
      </c>
      <c r="C66" s="27">
        <f>BDD!C66</f>
        <v>0</v>
      </c>
      <c r="D66" s="68" t="e">
        <f t="shared" si="2"/>
        <v>#DIV/0!</v>
      </c>
      <c r="E66" s="69">
        <f t="array" ref="E66">IF(COUNTIF(G66:AJ66,"&lt;&gt;0")&gt;1,(_xlfn.STDEV.S(IF(G66:AJ66&lt;&gt;0,G66:AJ66)))/D66,0)</f>
        <v>0</v>
      </c>
      <c r="F66" s="85">
        <f t="shared" si="3"/>
        <v>0</v>
      </c>
      <c r="G66" s="59">
        <f>IF('BDD shab'!G$12&gt;0,BDD!G66/'BDD shab'!G$12,0)</f>
        <v>0</v>
      </c>
      <c r="H66" s="60">
        <f>IF('BDD shab'!H$12&gt;0,BDD!H66/'BDD shab'!H$12,0)</f>
        <v>0</v>
      </c>
      <c r="I66" s="60">
        <f>IF('BDD shab'!I$12&gt;0,BDD!I66/'BDD shab'!I$12,0)</f>
        <v>0</v>
      </c>
      <c r="J66" s="60">
        <f>IF('BDD shab'!J$12&gt;0,BDD!J66/'BDD shab'!J$12,0)</f>
        <v>0</v>
      </c>
      <c r="K66" s="60">
        <f>IF('BDD shab'!K$12&gt;0,BDD!K66/'BDD shab'!K$12,0)</f>
        <v>0</v>
      </c>
      <c r="L66" s="60">
        <f>IF('BDD shab'!L$12&gt;0,BDD!L66/'BDD shab'!L$12,0)</f>
        <v>0</v>
      </c>
      <c r="M66" s="60">
        <f>IF('BDD shab'!M$12&gt;0,BDD!M66/'BDD shab'!M$12,0)</f>
        <v>0</v>
      </c>
      <c r="N66" s="60">
        <f>IF('BDD shab'!N$12&gt;0,BDD!N66/'BDD shab'!N$12,0)</f>
        <v>0</v>
      </c>
      <c r="O66" s="60">
        <f>IF('BDD shab'!O$12&gt;0,BDD!O66/'BDD shab'!O$12,0)</f>
        <v>0</v>
      </c>
      <c r="P66" s="60">
        <f>IF('BDD shab'!P$12&gt;0,BDD!P66/'BDD shab'!P$12,0)</f>
        <v>0</v>
      </c>
      <c r="Q66" s="60">
        <f>IF('BDD shab'!Q$12&gt;0,BDD!Q66/'BDD shab'!Q$12,0)</f>
        <v>0</v>
      </c>
      <c r="R66" s="60">
        <f>IF('BDD shab'!R$12&gt;0,BDD!R66/'BDD shab'!R$12,0)</f>
        <v>0</v>
      </c>
      <c r="S66" s="60">
        <f>IF('BDD shab'!S$12&gt;0,BDD!S66/'BDD shab'!S$12,0)</f>
        <v>0</v>
      </c>
      <c r="T66" s="60">
        <f>IF('BDD shab'!T$12&gt;0,BDD!T66/'BDD shab'!T$12,0)</f>
        <v>0</v>
      </c>
      <c r="U66" s="60">
        <f>IF('BDD shab'!U$12&gt;0,BDD!U66/'BDD shab'!U$12,0)</f>
        <v>0</v>
      </c>
      <c r="V66" s="60">
        <f>IF('BDD shab'!V$12&gt;0,BDD!V66/'BDD shab'!V$12,0)</f>
        <v>0</v>
      </c>
      <c r="W66" s="60">
        <f>IF('BDD shab'!W$12&gt;0,BDD!W66/'BDD shab'!W$12,0)</f>
        <v>0</v>
      </c>
      <c r="X66" s="60">
        <f>IF('BDD shab'!X$12&gt;0,BDD!X66/'BDD shab'!X$12,0)</f>
        <v>0</v>
      </c>
      <c r="Y66" s="60">
        <f>IF('BDD shab'!Y$12&gt;0,BDD!Y66/'BDD shab'!Y$12,0)</f>
        <v>0</v>
      </c>
      <c r="Z66" s="60">
        <f>IF('BDD shab'!Z$12&gt;0,BDD!Z66/'BDD shab'!Z$12,0)</f>
        <v>0</v>
      </c>
      <c r="AA66" s="60">
        <f>IF('BDD shab'!AA$12&gt;0,BDD!AA66/'BDD shab'!AA$12,0)</f>
        <v>0</v>
      </c>
      <c r="AB66" s="60">
        <f>IF('BDD shab'!AB$12&gt;0,BDD!AB66/'BDD shab'!AB$12,0)</f>
        <v>0</v>
      </c>
      <c r="AC66" s="60">
        <f>IF('BDD shab'!AC$12&gt;0,BDD!AC66/'BDD shab'!AC$12,0)</f>
        <v>0</v>
      </c>
      <c r="AD66" s="60">
        <f>IF('BDD shab'!AD$12&gt;0,BDD!AD66/'BDD shab'!AD$12,0)</f>
        <v>0</v>
      </c>
      <c r="AE66" s="60">
        <f>IF('BDD shab'!AE$12&gt;0,BDD!AE66/'BDD shab'!AE$12,0)</f>
        <v>0</v>
      </c>
      <c r="AF66" s="60">
        <f>IF('BDD shab'!AF$12&gt;0,BDD!AF66/'BDD shab'!AF$12,0)</f>
        <v>0</v>
      </c>
      <c r="AG66" s="60">
        <f>IF('BDD shab'!AG$12&gt;0,BDD!AG66/'BDD shab'!AG$12,0)</f>
        <v>0</v>
      </c>
      <c r="AH66" s="60">
        <f>IF('BDD shab'!AH$12&gt;0,BDD!AH66/'BDD shab'!AH$12,0)</f>
        <v>0</v>
      </c>
      <c r="AI66" s="60">
        <f>IF('BDD shab'!AI$12&gt;0,BDD!AI66/'BDD shab'!AI$12,0)</f>
        <v>0</v>
      </c>
      <c r="AJ66" s="60">
        <f>IF('BDD shab'!AJ$12&gt;0,BDD!AJ66/'BDD shab'!AJ$12,0)</f>
        <v>0</v>
      </c>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row>
    <row r="67" spans="1:143" x14ac:dyDescent="0.25">
      <c r="A67" s="5">
        <f>BDD!A67</f>
        <v>0</v>
      </c>
      <c r="B67" s="5">
        <f>BDD!B67</f>
        <v>0</v>
      </c>
      <c r="C67" s="27">
        <f>BDD!C67</f>
        <v>0</v>
      </c>
      <c r="D67" s="68" t="e">
        <f t="shared" si="2"/>
        <v>#DIV/0!</v>
      </c>
      <c r="E67" s="69">
        <f t="array" ref="E67">IF(COUNTIF(G67:AJ67,"&lt;&gt;0")&gt;1,(_xlfn.STDEV.S(IF(G67:AJ67&lt;&gt;0,G67:AJ67)))/D67,0)</f>
        <v>0</v>
      </c>
      <c r="F67" s="85">
        <f t="shared" si="3"/>
        <v>0</v>
      </c>
      <c r="G67" s="59">
        <f>IF('BDD shab'!G$12&gt;0,BDD!G67/'BDD shab'!G$12,0)</f>
        <v>0</v>
      </c>
      <c r="H67" s="60">
        <f>IF('BDD shab'!H$12&gt;0,BDD!H67/'BDD shab'!H$12,0)</f>
        <v>0</v>
      </c>
      <c r="I67" s="60">
        <f>IF('BDD shab'!I$12&gt;0,BDD!I67/'BDD shab'!I$12,0)</f>
        <v>0</v>
      </c>
      <c r="J67" s="60">
        <f>IF('BDD shab'!J$12&gt;0,BDD!J67/'BDD shab'!J$12,0)</f>
        <v>0</v>
      </c>
      <c r="K67" s="60">
        <f>IF('BDD shab'!K$12&gt;0,BDD!K67/'BDD shab'!K$12,0)</f>
        <v>0</v>
      </c>
      <c r="L67" s="60">
        <f>IF('BDD shab'!L$12&gt;0,BDD!L67/'BDD shab'!L$12,0)</f>
        <v>0</v>
      </c>
      <c r="M67" s="60">
        <f>IF('BDD shab'!M$12&gt;0,BDD!M67/'BDD shab'!M$12,0)</f>
        <v>0</v>
      </c>
      <c r="N67" s="60">
        <f>IF('BDD shab'!N$12&gt;0,BDD!N67/'BDD shab'!N$12,0)</f>
        <v>0</v>
      </c>
      <c r="O67" s="60">
        <f>IF('BDD shab'!O$12&gt;0,BDD!O67/'BDD shab'!O$12,0)</f>
        <v>0</v>
      </c>
      <c r="P67" s="60">
        <f>IF('BDD shab'!P$12&gt;0,BDD!P67/'BDD shab'!P$12,0)</f>
        <v>0</v>
      </c>
      <c r="Q67" s="60">
        <f>IF('BDD shab'!Q$12&gt;0,BDD!Q67/'BDD shab'!Q$12,0)</f>
        <v>0</v>
      </c>
      <c r="R67" s="60">
        <f>IF('BDD shab'!R$12&gt;0,BDD!R67/'BDD shab'!R$12,0)</f>
        <v>0</v>
      </c>
      <c r="S67" s="60">
        <f>IF('BDD shab'!S$12&gt;0,BDD!S67/'BDD shab'!S$12,0)</f>
        <v>0</v>
      </c>
      <c r="T67" s="60">
        <f>IF('BDD shab'!T$12&gt;0,BDD!T67/'BDD shab'!T$12,0)</f>
        <v>0</v>
      </c>
      <c r="U67" s="60">
        <f>IF('BDD shab'!U$12&gt;0,BDD!U67/'BDD shab'!U$12,0)</f>
        <v>0</v>
      </c>
      <c r="V67" s="60">
        <f>IF('BDD shab'!V$12&gt;0,BDD!V67/'BDD shab'!V$12,0)</f>
        <v>0</v>
      </c>
      <c r="W67" s="60">
        <f>IF('BDD shab'!W$12&gt;0,BDD!W67/'BDD shab'!W$12,0)</f>
        <v>0</v>
      </c>
      <c r="X67" s="60">
        <f>IF('BDD shab'!X$12&gt;0,BDD!X67/'BDD shab'!X$12,0)</f>
        <v>0</v>
      </c>
      <c r="Y67" s="60">
        <f>IF('BDD shab'!Y$12&gt;0,BDD!Y67/'BDD shab'!Y$12,0)</f>
        <v>0</v>
      </c>
      <c r="Z67" s="60">
        <f>IF('BDD shab'!Z$12&gt;0,BDD!Z67/'BDD shab'!Z$12,0)</f>
        <v>0</v>
      </c>
      <c r="AA67" s="60">
        <f>IF('BDD shab'!AA$12&gt;0,BDD!AA67/'BDD shab'!AA$12,0)</f>
        <v>0</v>
      </c>
      <c r="AB67" s="60">
        <f>IF('BDD shab'!AB$12&gt;0,BDD!AB67/'BDD shab'!AB$12,0)</f>
        <v>0</v>
      </c>
      <c r="AC67" s="60">
        <f>IF('BDD shab'!AC$12&gt;0,BDD!AC67/'BDD shab'!AC$12,0)</f>
        <v>0</v>
      </c>
      <c r="AD67" s="60">
        <f>IF('BDD shab'!AD$12&gt;0,BDD!AD67/'BDD shab'!AD$12,0)</f>
        <v>0</v>
      </c>
      <c r="AE67" s="60">
        <f>IF('BDD shab'!AE$12&gt;0,BDD!AE67/'BDD shab'!AE$12,0)</f>
        <v>0</v>
      </c>
      <c r="AF67" s="60">
        <f>IF('BDD shab'!AF$12&gt;0,BDD!AF67/'BDD shab'!AF$12,0)</f>
        <v>0</v>
      </c>
      <c r="AG67" s="60">
        <f>IF('BDD shab'!AG$12&gt;0,BDD!AG67/'BDD shab'!AG$12,0)</f>
        <v>0</v>
      </c>
      <c r="AH67" s="60">
        <f>IF('BDD shab'!AH$12&gt;0,BDD!AH67/'BDD shab'!AH$12,0)</f>
        <v>0</v>
      </c>
      <c r="AI67" s="60">
        <f>IF('BDD shab'!AI$12&gt;0,BDD!AI67/'BDD shab'!AI$12,0)</f>
        <v>0</v>
      </c>
      <c r="AJ67" s="60">
        <f>IF('BDD shab'!AJ$12&gt;0,BDD!AJ67/'BDD shab'!AJ$12,0)</f>
        <v>0</v>
      </c>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row>
    <row r="68" spans="1:143" x14ac:dyDescent="0.25">
      <c r="A68" s="5">
        <f>BDD!A68</f>
        <v>0</v>
      </c>
      <c r="B68" s="5">
        <f>BDD!B68</f>
        <v>0</v>
      </c>
      <c r="C68" s="27">
        <f>BDD!C68</f>
        <v>0</v>
      </c>
      <c r="D68" s="68" t="e">
        <f t="shared" si="2"/>
        <v>#DIV/0!</v>
      </c>
      <c r="E68" s="69">
        <f t="array" ref="E68">IF(COUNTIF(G68:AJ68,"&lt;&gt;0")&gt;1,(_xlfn.STDEV.S(IF(G68:AJ68&lt;&gt;0,G68:AJ68)))/D68,0)</f>
        <v>0</v>
      </c>
      <c r="F68" s="85">
        <f t="shared" si="3"/>
        <v>0</v>
      </c>
      <c r="G68" s="59">
        <f>IF('BDD shab'!G$12&gt;0,BDD!G68/'BDD shab'!G$12,0)</f>
        <v>0</v>
      </c>
      <c r="H68" s="60">
        <f>IF('BDD shab'!H$12&gt;0,BDD!H68/'BDD shab'!H$12,0)</f>
        <v>0</v>
      </c>
      <c r="I68" s="60">
        <f>IF('BDD shab'!I$12&gt;0,BDD!I68/'BDD shab'!I$12,0)</f>
        <v>0</v>
      </c>
      <c r="J68" s="60">
        <f>IF('BDD shab'!J$12&gt;0,BDD!J68/'BDD shab'!J$12,0)</f>
        <v>0</v>
      </c>
      <c r="K68" s="60">
        <f>IF('BDD shab'!K$12&gt;0,BDD!K68/'BDD shab'!K$12,0)</f>
        <v>0</v>
      </c>
      <c r="L68" s="60">
        <f>IF('BDD shab'!L$12&gt;0,BDD!L68/'BDD shab'!L$12,0)</f>
        <v>0</v>
      </c>
      <c r="M68" s="60">
        <f>IF('BDD shab'!M$12&gt;0,BDD!M68/'BDD shab'!M$12,0)</f>
        <v>0</v>
      </c>
      <c r="N68" s="60">
        <f>IF('BDD shab'!N$12&gt;0,BDD!N68/'BDD shab'!N$12,0)</f>
        <v>0</v>
      </c>
      <c r="O68" s="60">
        <f>IF('BDD shab'!O$12&gt;0,BDD!O68/'BDD shab'!O$12,0)</f>
        <v>0</v>
      </c>
      <c r="P68" s="60">
        <f>IF('BDD shab'!P$12&gt;0,BDD!P68/'BDD shab'!P$12,0)</f>
        <v>0</v>
      </c>
      <c r="Q68" s="60">
        <f>IF('BDD shab'!Q$12&gt;0,BDD!Q68/'BDD shab'!Q$12,0)</f>
        <v>0</v>
      </c>
      <c r="R68" s="60">
        <f>IF('BDD shab'!R$12&gt;0,BDD!R68/'BDD shab'!R$12,0)</f>
        <v>0</v>
      </c>
      <c r="S68" s="60">
        <f>IF('BDD shab'!S$12&gt;0,BDD!S68/'BDD shab'!S$12,0)</f>
        <v>0</v>
      </c>
      <c r="T68" s="60">
        <f>IF('BDD shab'!T$12&gt;0,BDD!T68/'BDD shab'!T$12,0)</f>
        <v>0</v>
      </c>
      <c r="U68" s="60">
        <f>IF('BDD shab'!U$12&gt;0,BDD!U68/'BDD shab'!U$12,0)</f>
        <v>0</v>
      </c>
      <c r="V68" s="60">
        <f>IF('BDD shab'!V$12&gt;0,BDD!V68/'BDD shab'!V$12,0)</f>
        <v>0</v>
      </c>
      <c r="W68" s="60">
        <f>IF('BDD shab'!W$12&gt;0,BDD!W68/'BDD shab'!W$12,0)</f>
        <v>0</v>
      </c>
      <c r="X68" s="60">
        <f>IF('BDD shab'!X$12&gt;0,BDD!X68/'BDD shab'!X$12,0)</f>
        <v>0</v>
      </c>
      <c r="Y68" s="60">
        <f>IF('BDD shab'!Y$12&gt;0,BDD!Y68/'BDD shab'!Y$12,0)</f>
        <v>0</v>
      </c>
      <c r="Z68" s="60">
        <f>IF('BDD shab'!Z$12&gt;0,BDD!Z68/'BDD shab'!Z$12,0)</f>
        <v>0</v>
      </c>
      <c r="AA68" s="60">
        <f>IF('BDD shab'!AA$12&gt;0,BDD!AA68/'BDD shab'!AA$12,0)</f>
        <v>0</v>
      </c>
      <c r="AB68" s="60">
        <f>IF('BDD shab'!AB$12&gt;0,BDD!AB68/'BDD shab'!AB$12,0)</f>
        <v>0</v>
      </c>
      <c r="AC68" s="60">
        <f>IF('BDD shab'!AC$12&gt;0,BDD!AC68/'BDD shab'!AC$12,0)</f>
        <v>0</v>
      </c>
      <c r="AD68" s="60">
        <f>IF('BDD shab'!AD$12&gt;0,BDD!AD68/'BDD shab'!AD$12,0)</f>
        <v>0</v>
      </c>
      <c r="AE68" s="60">
        <f>IF('BDD shab'!AE$12&gt;0,BDD!AE68/'BDD shab'!AE$12,0)</f>
        <v>0</v>
      </c>
      <c r="AF68" s="60">
        <f>IF('BDD shab'!AF$12&gt;0,BDD!AF68/'BDD shab'!AF$12,0)</f>
        <v>0</v>
      </c>
      <c r="AG68" s="60">
        <f>IF('BDD shab'!AG$12&gt;0,BDD!AG68/'BDD shab'!AG$12,0)</f>
        <v>0</v>
      </c>
      <c r="AH68" s="60">
        <f>IF('BDD shab'!AH$12&gt;0,BDD!AH68/'BDD shab'!AH$12,0)</f>
        <v>0</v>
      </c>
      <c r="AI68" s="60">
        <f>IF('BDD shab'!AI$12&gt;0,BDD!AI68/'BDD shab'!AI$12,0)</f>
        <v>0</v>
      </c>
      <c r="AJ68" s="60">
        <f>IF('BDD shab'!AJ$12&gt;0,BDD!AJ68/'BDD shab'!AJ$12,0)</f>
        <v>0</v>
      </c>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row>
    <row r="69" spans="1:143" x14ac:dyDescent="0.25">
      <c r="A69" s="5">
        <f>BDD!A69</f>
        <v>0</v>
      </c>
      <c r="B69" s="5">
        <f>BDD!B69</f>
        <v>0</v>
      </c>
      <c r="C69" s="27">
        <f>BDD!C69</f>
        <v>0</v>
      </c>
      <c r="D69" s="68" t="e">
        <f t="shared" si="2"/>
        <v>#DIV/0!</v>
      </c>
      <c r="E69" s="69">
        <f t="array" ref="E69">IF(COUNTIF(G69:AJ69,"&lt;&gt;0")&gt;1,(_xlfn.STDEV.S(IF(G69:AJ69&lt;&gt;0,G69:AJ69)))/D69,0)</f>
        <v>0</v>
      </c>
      <c r="F69" s="85">
        <f t="shared" si="3"/>
        <v>0</v>
      </c>
      <c r="G69" s="59">
        <f>IF('BDD shab'!G$12&gt;0,BDD!G69/'BDD shab'!G$12,0)</f>
        <v>0</v>
      </c>
      <c r="H69" s="60">
        <f>IF('BDD shab'!H$12&gt;0,BDD!H69/'BDD shab'!H$12,0)</f>
        <v>0</v>
      </c>
      <c r="I69" s="60">
        <f>IF('BDD shab'!I$12&gt;0,BDD!I69/'BDD shab'!I$12,0)</f>
        <v>0</v>
      </c>
      <c r="J69" s="60">
        <f>IF('BDD shab'!J$12&gt;0,BDD!J69/'BDD shab'!J$12,0)</f>
        <v>0</v>
      </c>
      <c r="K69" s="60">
        <f>IF('BDD shab'!K$12&gt;0,BDD!K69/'BDD shab'!K$12,0)</f>
        <v>0</v>
      </c>
      <c r="L69" s="60">
        <f>IF('BDD shab'!L$12&gt;0,BDD!L69/'BDD shab'!L$12,0)</f>
        <v>0</v>
      </c>
      <c r="M69" s="60">
        <f>IF('BDD shab'!M$12&gt;0,BDD!M69/'BDD shab'!M$12,0)</f>
        <v>0</v>
      </c>
      <c r="N69" s="60">
        <f>IF('BDD shab'!N$12&gt;0,BDD!N69/'BDD shab'!N$12,0)</f>
        <v>0</v>
      </c>
      <c r="O69" s="60">
        <f>IF('BDD shab'!O$12&gt;0,BDD!O69/'BDD shab'!O$12,0)</f>
        <v>0</v>
      </c>
      <c r="P69" s="60">
        <f>IF('BDD shab'!P$12&gt;0,BDD!P69/'BDD shab'!P$12,0)</f>
        <v>0</v>
      </c>
      <c r="Q69" s="60">
        <f>IF('BDD shab'!Q$12&gt;0,BDD!Q69/'BDD shab'!Q$12,0)</f>
        <v>0</v>
      </c>
      <c r="R69" s="60">
        <f>IF('BDD shab'!R$12&gt;0,BDD!R69/'BDD shab'!R$12,0)</f>
        <v>0</v>
      </c>
      <c r="S69" s="60">
        <f>IF('BDD shab'!S$12&gt;0,BDD!S69/'BDD shab'!S$12,0)</f>
        <v>0</v>
      </c>
      <c r="T69" s="60">
        <f>IF('BDD shab'!T$12&gt;0,BDD!T69/'BDD shab'!T$12,0)</f>
        <v>0</v>
      </c>
      <c r="U69" s="60">
        <f>IF('BDD shab'!U$12&gt;0,BDD!U69/'BDD shab'!U$12,0)</f>
        <v>0</v>
      </c>
      <c r="V69" s="60">
        <f>IF('BDD shab'!V$12&gt;0,BDD!V69/'BDD shab'!V$12,0)</f>
        <v>0</v>
      </c>
      <c r="W69" s="60">
        <f>IF('BDD shab'!W$12&gt;0,BDD!W69/'BDD shab'!W$12,0)</f>
        <v>0</v>
      </c>
      <c r="X69" s="60">
        <f>IF('BDD shab'!X$12&gt;0,BDD!X69/'BDD shab'!X$12,0)</f>
        <v>0</v>
      </c>
      <c r="Y69" s="60">
        <f>IF('BDD shab'!Y$12&gt;0,BDD!Y69/'BDD shab'!Y$12,0)</f>
        <v>0</v>
      </c>
      <c r="Z69" s="60">
        <f>IF('BDD shab'!Z$12&gt;0,BDD!Z69/'BDD shab'!Z$12,0)</f>
        <v>0</v>
      </c>
      <c r="AA69" s="60">
        <f>IF('BDD shab'!AA$12&gt;0,BDD!AA69/'BDD shab'!AA$12,0)</f>
        <v>0</v>
      </c>
      <c r="AB69" s="60">
        <f>IF('BDD shab'!AB$12&gt;0,BDD!AB69/'BDD shab'!AB$12,0)</f>
        <v>0</v>
      </c>
      <c r="AC69" s="60">
        <f>IF('BDD shab'!AC$12&gt;0,BDD!AC69/'BDD shab'!AC$12,0)</f>
        <v>0</v>
      </c>
      <c r="AD69" s="60">
        <f>IF('BDD shab'!AD$12&gt;0,BDD!AD69/'BDD shab'!AD$12,0)</f>
        <v>0</v>
      </c>
      <c r="AE69" s="60">
        <f>IF('BDD shab'!AE$12&gt;0,BDD!AE69/'BDD shab'!AE$12,0)</f>
        <v>0</v>
      </c>
      <c r="AF69" s="60">
        <f>IF('BDD shab'!AF$12&gt;0,BDD!AF69/'BDD shab'!AF$12,0)</f>
        <v>0</v>
      </c>
      <c r="AG69" s="60">
        <f>IF('BDD shab'!AG$12&gt;0,BDD!AG69/'BDD shab'!AG$12,0)</f>
        <v>0</v>
      </c>
      <c r="AH69" s="60">
        <f>IF('BDD shab'!AH$12&gt;0,BDD!AH69/'BDD shab'!AH$12,0)</f>
        <v>0</v>
      </c>
      <c r="AI69" s="60">
        <f>IF('BDD shab'!AI$12&gt;0,BDD!AI69/'BDD shab'!AI$12,0)</f>
        <v>0</v>
      </c>
      <c r="AJ69" s="60">
        <f>IF('BDD shab'!AJ$12&gt;0,BDD!AJ69/'BDD shab'!AJ$12,0)</f>
        <v>0</v>
      </c>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row>
    <row r="70" spans="1:143" x14ac:dyDescent="0.25">
      <c r="A70" s="5">
        <f>BDD!A70</f>
        <v>0</v>
      </c>
      <c r="B70" s="5">
        <f>BDD!B70</f>
        <v>0</v>
      </c>
      <c r="C70" s="27">
        <f>BDD!C70</f>
        <v>0</v>
      </c>
      <c r="D70" s="68" t="e">
        <f t="shared" si="2"/>
        <v>#DIV/0!</v>
      </c>
      <c r="E70" s="69">
        <f t="array" ref="E70">IF(COUNTIF(G70:AJ70,"&lt;&gt;0")&gt;1,(_xlfn.STDEV.S(IF(G70:AJ70&lt;&gt;0,G70:AJ70)))/D70,0)</f>
        <v>0</v>
      </c>
      <c r="F70" s="85">
        <f t="shared" si="3"/>
        <v>0</v>
      </c>
      <c r="G70" s="59">
        <f>IF('BDD shab'!G$12&gt;0,BDD!G70/'BDD shab'!G$12,0)</f>
        <v>0</v>
      </c>
      <c r="H70" s="60">
        <f>IF('BDD shab'!H$12&gt;0,BDD!H70/'BDD shab'!H$12,0)</f>
        <v>0</v>
      </c>
      <c r="I70" s="60">
        <f>IF('BDD shab'!I$12&gt;0,BDD!I70/'BDD shab'!I$12,0)</f>
        <v>0</v>
      </c>
      <c r="J70" s="60">
        <f>IF('BDD shab'!J$12&gt;0,BDD!J70/'BDD shab'!J$12,0)</f>
        <v>0</v>
      </c>
      <c r="K70" s="60">
        <f>IF('BDD shab'!K$12&gt;0,BDD!K70/'BDD shab'!K$12,0)</f>
        <v>0</v>
      </c>
      <c r="L70" s="60">
        <f>IF('BDD shab'!L$12&gt;0,BDD!L70/'BDD shab'!L$12,0)</f>
        <v>0</v>
      </c>
      <c r="M70" s="60">
        <f>IF('BDD shab'!M$12&gt;0,BDD!M70/'BDD shab'!M$12,0)</f>
        <v>0</v>
      </c>
      <c r="N70" s="60">
        <f>IF('BDD shab'!N$12&gt;0,BDD!N70/'BDD shab'!N$12,0)</f>
        <v>0</v>
      </c>
      <c r="O70" s="60">
        <f>IF('BDD shab'!O$12&gt;0,BDD!O70/'BDD shab'!O$12,0)</f>
        <v>0</v>
      </c>
      <c r="P70" s="60">
        <f>IF('BDD shab'!P$12&gt;0,BDD!P70/'BDD shab'!P$12,0)</f>
        <v>0</v>
      </c>
      <c r="Q70" s="60">
        <f>IF('BDD shab'!Q$12&gt;0,BDD!Q70/'BDD shab'!Q$12,0)</f>
        <v>0</v>
      </c>
      <c r="R70" s="60">
        <f>IF('BDD shab'!R$12&gt;0,BDD!R70/'BDD shab'!R$12,0)</f>
        <v>0</v>
      </c>
      <c r="S70" s="60">
        <f>IF('BDD shab'!S$12&gt;0,BDD!S70/'BDD shab'!S$12,0)</f>
        <v>0</v>
      </c>
      <c r="T70" s="60">
        <f>IF('BDD shab'!T$12&gt;0,BDD!T70/'BDD shab'!T$12,0)</f>
        <v>0</v>
      </c>
      <c r="U70" s="60">
        <f>IF('BDD shab'!U$12&gt;0,BDD!U70/'BDD shab'!U$12,0)</f>
        <v>0</v>
      </c>
      <c r="V70" s="60">
        <f>IF('BDD shab'!V$12&gt;0,BDD!V70/'BDD shab'!V$12,0)</f>
        <v>0</v>
      </c>
      <c r="W70" s="60">
        <f>IF('BDD shab'!W$12&gt;0,BDD!W70/'BDD shab'!W$12,0)</f>
        <v>0</v>
      </c>
      <c r="X70" s="60">
        <f>IF('BDD shab'!X$12&gt;0,BDD!X70/'BDD shab'!X$12,0)</f>
        <v>0</v>
      </c>
      <c r="Y70" s="60">
        <f>IF('BDD shab'!Y$12&gt;0,BDD!Y70/'BDD shab'!Y$12,0)</f>
        <v>0</v>
      </c>
      <c r="Z70" s="60">
        <f>IF('BDD shab'!Z$12&gt;0,BDD!Z70/'BDD shab'!Z$12,0)</f>
        <v>0</v>
      </c>
      <c r="AA70" s="60">
        <f>IF('BDD shab'!AA$12&gt;0,BDD!AA70/'BDD shab'!AA$12,0)</f>
        <v>0</v>
      </c>
      <c r="AB70" s="60">
        <f>IF('BDD shab'!AB$12&gt;0,BDD!AB70/'BDD shab'!AB$12,0)</f>
        <v>0</v>
      </c>
      <c r="AC70" s="60">
        <f>IF('BDD shab'!AC$12&gt;0,BDD!AC70/'BDD shab'!AC$12,0)</f>
        <v>0</v>
      </c>
      <c r="AD70" s="60">
        <f>IF('BDD shab'!AD$12&gt;0,BDD!AD70/'BDD shab'!AD$12,0)</f>
        <v>0</v>
      </c>
      <c r="AE70" s="60">
        <f>IF('BDD shab'!AE$12&gt;0,BDD!AE70/'BDD shab'!AE$12,0)</f>
        <v>0</v>
      </c>
      <c r="AF70" s="60">
        <f>IF('BDD shab'!AF$12&gt;0,BDD!AF70/'BDD shab'!AF$12,0)</f>
        <v>0</v>
      </c>
      <c r="AG70" s="60">
        <f>IF('BDD shab'!AG$12&gt;0,BDD!AG70/'BDD shab'!AG$12,0)</f>
        <v>0</v>
      </c>
      <c r="AH70" s="60">
        <f>IF('BDD shab'!AH$12&gt;0,BDD!AH70/'BDD shab'!AH$12,0)</f>
        <v>0</v>
      </c>
      <c r="AI70" s="60">
        <f>IF('BDD shab'!AI$12&gt;0,BDD!AI70/'BDD shab'!AI$12,0)</f>
        <v>0</v>
      </c>
      <c r="AJ70" s="60">
        <f>IF('BDD shab'!AJ$12&gt;0,BDD!AJ70/'BDD shab'!AJ$12,0)</f>
        <v>0</v>
      </c>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row>
    <row r="71" spans="1:143" x14ac:dyDescent="0.25">
      <c r="A71" s="5">
        <f>BDD!A71</f>
        <v>0</v>
      </c>
      <c r="B71" s="5">
        <f>BDD!B71</f>
        <v>0</v>
      </c>
      <c r="C71" s="27">
        <f>BDD!C71</f>
        <v>0</v>
      </c>
      <c r="D71" s="70" t="e">
        <f t="shared" si="2"/>
        <v>#DIV/0!</v>
      </c>
      <c r="E71" s="82">
        <f t="array" ref="E71">IF(COUNTIF(G71:AJ71,"&lt;&gt;0")&gt;1,(_xlfn.STDEV.S(IF(G71:AJ71&lt;&gt;0,G71:AJ71)))/D71,0)</f>
        <v>0</v>
      </c>
      <c r="F71" s="86">
        <f t="shared" si="3"/>
        <v>0</v>
      </c>
      <c r="G71" s="62">
        <f>IF('BDD shab'!G$12&gt;0,BDD!G71/'BDD shab'!G$12,0)</f>
        <v>0</v>
      </c>
      <c r="H71" s="63">
        <f>IF('BDD shab'!H$12&gt;0,BDD!H71/'BDD shab'!H$12,0)</f>
        <v>0</v>
      </c>
      <c r="I71" s="63">
        <f>IF('BDD shab'!I$12&gt;0,BDD!I71/'BDD shab'!I$12,0)</f>
        <v>0</v>
      </c>
      <c r="J71" s="63">
        <f>IF('BDD shab'!J$12&gt;0,BDD!J71/'BDD shab'!J$12,0)</f>
        <v>0</v>
      </c>
      <c r="K71" s="63">
        <f>IF('BDD shab'!K$12&gt;0,BDD!K71/'BDD shab'!K$12,0)</f>
        <v>0</v>
      </c>
      <c r="L71" s="63">
        <f>IF('BDD shab'!L$12&gt;0,BDD!L71/'BDD shab'!L$12,0)</f>
        <v>0</v>
      </c>
      <c r="M71" s="63">
        <f>IF('BDD shab'!M$12&gt;0,BDD!M71/'BDD shab'!M$12,0)</f>
        <v>0</v>
      </c>
      <c r="N71" s="63">
        <f>IF('BDD shab'!N$12&gt;0,BDD!N71/'BDD shab'!N$12,0)</f>
        <v>0</v>
      </c>
      <c r="O71" s="63">
        <f>IF('BDD shab'!O$12&gt;0,BDD!O71/'BDD shab'!O$12,0)</f>
        <v>0</v>
      </c>
      <c r="P71" s="63">
        <f>IF('BDD shab'!P$12&gt;0,BDD!P71/'BDD shab'!P$12,0)</f>
        <v>0</v>
      </c>
      <c r="Q71" s="63">
        <f>IF('BDD shab'!Q$12&gt;0,BDD!Q71/'BDD shab'!Q$12,0)</f>
        <v>0</v>
      </c>
      <c r="R71" s="63">
        <f>IF('BDD shab'!R$12&gt;0,BDD!R71/'BDD shab'!R$12,0)</f>
        <v>0</v>
      </c>
      <c r="S71" s="63">
        <f>IF('BDD shab'!S$12&gt;0,BDD!S71/'BDD shab'!S$12,0)</f>
        <v>0</v>
      </c>
      <c r="T71" s="63">
        <f>IF('BDD shab'!T$12&gt;0,BDD!T71/'BDD shab'!T$12,0)</f>
        <v>0</v>
      </c>
      <c r="U71" s="63">
        <f>IF('BDD shab'!U$12&gt;0,BDD!U71/'BDD shab'!U$12,0)</f>
        <v>0</v>
      </c>
      <c r="V71" s="63">
        <f>IF('BDD shab'!V$12&gt;0,BDD!V71/'BDD shab'!V$12,0)</f>
        <v>0</v>
      </c>
      <c r="W71" s="63">
        <f>IF('BDD shab'!W$12&gt;0,BDD!W71/'BDD shab'!W$12,0)</f>
        <v>0</v>
      </c>
      <c r="X71" s="63">
        <f>IF('BDD shab'!X$12&gt;0,BDD!X71/'BDD shab'!X$12,0)</f>
        <v>0</v>
      </c>
      <c r="Y71" s="63">
        <f>IF('BDD shab'!Y$12&gt;0,BDD!Y71/'BDD shab'!Y$12,0)</f>
        <v>0</v>
      </c>
      <c r="Z71" s="63">
        <f>IF('BDD shab'!Z$12&gt;0,BDD!Z71/'BDD shab'!Z$12,0)</f>
        <v>0</v>
      </c>
      <c r="AA71" s="63">
        <f>IF('BDD shab'!AA$12&gt;0,BDD!AA71/'BDD shab'!AA$12,0)</f>
        <v>0</v>
      </c>
      <c r="AB71" s="63">
        <f>IF('BDD shab'!AB$12&gt;0,BDD!AB71/'BDD shab'!AB$12,0)</f>
        <v>0</v>
      </c>
      <c r="AC71" s="63">
        <f>IF('BDD shab'!AC$12&gt;0,BDD!AC71/'BDD shab'!AC$12,0)</f>
        <v>0</v>
      </c>
      <c r="AD71" s="63">
        <f>IF('BDD shab'!AD$12&gt;0,BDD!AD71/'BDD shab'!AD$12,0)</f>
        <v>0</v>
      </c>
      <c r="AE71" s="63">
        <f>IF('BDD shab'!AE$12&gt;0,BDD!AE71/'BDD shab'!AE$12,0)</f>
        <v>0</v>
      </c>
      <c r="AF71" s="63">
        <f>IF('BDD shab'!AF$12&gt;0,BDD!AF71/'BDD shab'!AF$12,0)</f>
        <v>0</v>
      </c>
      <c r="AG71" s="63">
        <f>IF('BDD shab'!AG$12&gt;0,BDD!AG71/'BDD shab'!AG$12,0)</f>
        <v>0</v>
      </c>
      <c r="AH71" s="63">
        <f>IF('BDD shab'!AH$12&gt;0,BDD!AH71/'BDD shab'!AH$12,0)</f>
        <v>0</v>
      </c>
      <c r="AI71" s="63">
        <f>IF('BDD shab'!AI$12&gt;0,BDD!AI71/'BDD shab'!AI$12,0)</f>
        <v>0</v>
      </c>
      <c r="AJ71" s="63">
        <f>IF('BDD shab'!AJ$12&gt;0,BDD!AJ71/'BDD shab'!AJ$12,0)</f>
        <v>0</v>
      </c>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row>
    <row r="72" spans="1:143" x14ac:dyDescent="0.25">
      <c r="A72" s="3"/>
      <c r="B72" s="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row>
    <row r="73" spans="1:143" x14ac:dyDescent="0.25">
      <c r="A73" s="3"/>
      <c r="B73" s="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row>
    <row r="74" spans="1:143" x14ac:dyDescent="0.25">
      <c r="A74" s="3"/>
      <c r="B74" s="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row>
    <row r="75" spans="1:143" x14ac:dyDescent="0.25">
      <c r="A75" s="100" t="str">
        <f>BDD!A75</f>
        <v>VRD/EV</v>
      </c>
      <c r="B75" s="220" t="str">
        <f>BDD!B75</f>
        <v>VRD/EV/réseaux ext/terrassements généraux</v>
      </c>
      <c r="C75" s="221"/>
      <c r="D75" s="21">
        <f>AVERAGEIF(G75:AJ75,"&lt;&gt;0")</f>
        <v>143.07531618439648</v>
      </c>
      <c r="E75" s="40">
        <f t="array" ref="E75">IF(COUNTIF(G75:AJ75,"&lt;&gt;0")&gt;1,(_xlfn.STDEV.S(IF(G75:AJ75&lt;&gt;0,G75:AJ75)))/D75,0)</f>
        <v>0.43704180728403913</v>
      </c>
      <c r="F75" s="94"/>
      <c r="G75" s="23">
        <f t="shared" ref="G75:P84" si="4">SUMIF($A$15:$A$71,$A75,G$15:G$71)</f>
        <v>124.24724821627049</v>
      </c>
      <c r="H75" s="9">
        <f t="shared" si="4"/>
        <v>139.39712606139778</v>
      </c>
      <c r="I75" s="9">
        <f t="shared" si="4"/>
        <v>88.376966289507038</v>
      </c>
      <c r="J75" s="9">
        <f t="shared" si="4"/>
        <v>252.62568383323901</v>
      </c>
      <c r="K75" s="9">
        <f t="shared" si="4"/>
        <v>152.09480362854595</v>
      </c>
      <c r="L75" s="9">
        <f t="shared" si="4"/>
        <v>62.552005438477224</v>
      </c>
      <c r="M75" s="9">
        <f t="shared" si="4"/>
        <v>182.233379823338</v>
      </c>
      <c r="N75" s="9">
        <f t="shared" si="4"/>
        <v>0</v>
      </c>
      <c r="O75" s="9">
        <f t="shared" si="4"/>
        <v>0</v>
      </c>
      <c r="P75" s="9">
        <f t="shared" si="4"/>
        <v>0</v>
      </c>
      <c r="Q75" s="9">
        <f t="shared" ref="Q75:Z84" si="5">SUMIF($A$15:$A$71,$A75,Q$15:Q$71)</f>
        <v>0</v>
      </c>
      <c r="R75" s="9">
        <f t="shared" si="5"/>
        <v>0</v>
      </c>
      <c r="S75" s="9">
        <f t="shared" si="5"/>
        <v>0</v>
      </c>
      <c r="T75" s="9">
        <f t="shared" si="5"/>
        <v>0</v>
      </c>
      <c r="U75" s="9">
        <f t="shared" si="5"/>
        <v>0</v>
      </c>
      <c r="V75" s="9">
        <f t="shared" si="5"/>
        <v>0</v>
      </c>
      <c r="W75" s="9">
        <f t="shared" si="5"/>
        <v>0</v>
      </c>
      <c r="X75" s="9">
        <f t="shared" si="5"/>
        <v>0</v>
      </c>
      <c r="Y75" s="9">
        <f t="shared" si="5"/>
        <v>0</v>
      </c>
      <c r="Z75" s="9">
        <f t="shared" si="5"/>
        <v>0</v>
      </c>
      <c r="AA75" s="9">
        <f t="shared" ref="AA75:AJ84" si="6">SUMIF($A$15:$A$71,$A75,AA$15:AA$71)</f>
        <v>0</v>
      </c>
      <c r="AB75" s="9">
        <f t="shared" si="6"/>
        <v>0</v>
      </c>
      <c r="AC75" s="9">
        <f t="shared" si="6"/>
        <v>0</v>
      </c>
      <c r="AD75" s="9">
        <f t="shared" si="6"/>
        <v>0</v>
      </c>
      <c r="AE75" s="9">
        <f t="shared" si="6"/>
        <v>0</v>
      </c>
      <c r="AF75" s="9">
        <f t="shared" si="6"/>
        <v>0</v>
      </c>
      <c r="AG75" s="9">
        <f t="shared" si="6"/>
        <v>0</v>
      </c>
      <c r="AH75" s="9">
        <f t="shared" si="6"/>
        <v>0</v>
      </c>
      <c r="AI75" s="9">
        <f t="shared" si="6"/>
        <v>0</v>
      </c>
      <c r="AJ75" s="9">
        <f t="shared" si="6"/>
        <v>0</v>
      </c>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row>
    <row r="76" spans="1:143" x14ac:dyDescent="0.25">
      <c r="A76" s="101" t="str">
        <f>BDD!A76</f>
        <v>MGO</v>
      </c>
      <c r="B76" s="220" t="str">
        <f>BDD!B76</f>
        <v>Maçonnerie gros œuvre</v>
      </c>
      <c r="C76" s="221"/>
      <c r="D76" s="22">
        <f t="shared" ref="D76:D84" si="7">AVERAGEIF(G76:AJ76,"&lt;&gt;0")</f>
        <v>452.81513080628105</v>
      </c>
      <c r="E76" s="41">
        <f t="array" ref="E76">IF(COUNTIF(G76:AJ76,"&lt;&gt;0")&gt;1,(_xlfn.STDEV.S(IF(G76:AJ76&lt;&gt;0,G76:AJ76)))/D76,0)</f>
        <v>0.19034812330626519</v>
      </c>
      <c r="F76" s="95"/>
      <c r="G76" s="24">
        <f t="shared" si="4"/>
        <v>473.27094761751101</v>
      </c>
      <c r="H76" s="10">
        <f t="shared" si="4"/>
        <v>410.51992161985629</v>
      </c>
      <c r="I76" s="10">
        <f t="shared" si="4"/>
        <v>424.71385605568059</v>
      </c>
      <c r="J76" s="10">
        <f t="shared" si="4"/>
        <v>516.64780230145254</v>
      </c>
      <c r="K76" s="10">
        <f t="shared" si="4"/>
        <v>305.52147239263803</v>
      </c>
      <c r="L76" s="10">
        <f t="shared" si="4"/>
        <v>578.29458418309537</v>
      </c>
      <c r="M76" s="10">
        <f t="shared" si="4"/>
        <v>460.73733147373315</v>
      </c>
      <c r="N76" s="10">
        <f t="shared" si="4"/>
        <v>0</v>
      </c>
      <c r="O76" s="10">
        <f t="shared" si="4"/>
        <v>0</v>
      </c>
      <c r="P76" s="10">
        <f t="shared" si="4"/>
        <v>0</v>
      </c>
      <c r="Q76" s="10">
        <f t="shared" si="5"/>
        <v>0</v>
      </c>
      <c r="R76" s="10">
        <f t="shared" si="5"/>
        <v>0</v>
      </c>
      <c r="S76" s="10">
        <f t="shared" si="5"/>
        <v>0</v>
      </c>
      <c r="T76" s="10">
        <f t="shared" si="5"/>
        <v>0</v>
      </c>
      <c r="U76" s="10">
        <f t="shared" si="5"/>
        <v>0</v>
      </c>
      <c r="V76" s="10">
        <f t="shared" si="5"/>
        <v>0</v>
      </c>
      <c r="W76" s="10">
        <f t="shared" si="5"/>
        <v>0</v>
      </c>
      <c r="X76" s="10">
        <f t="shared" si="5"/>
        <v>0</v>
      </c>
      <c r="Y76" s="10">
        <f t="shared" si="5"/>
        <v>0</v>
      </c>
      <c r="Z76" s="10">
        <f t="shared" si="5"/>
        <v>0</v>
      </c>
      <c r="AA76" s="10">
        <f t="shared" si="6"/>
        <v>0</v>
      </c>
      <c r="AB76" s="10">
        <f t="shared" si="6"/>
        <v>0</v>
      </c>
      <c r="AC76" s="10">
        <f t="shared" si="6"/>
        <v>0</v>
      </c>
      <c r="AD76" s="10">
        <f t="shared" si="6"/>
        <v>0</v>
      </c>
      <c r="AE76" s="10">
        <f t="shared" si="6"/>
        <v>0</v>
      </c>
      <c r="AF76" s="10">
        <f t="shared" si="6"/>
        <v>0</v>
      </c>
      <c r="AG76" s="10">
        <f t="shared" si="6"/>
        <v>0</v>
      </c>
      <c r="AH76" s="10">
        <f t="shared" si="6"/>
        <v>0</v>
      </c>
      <c r="AI76" s="10">
        <f t="shared" si="6"/>
        <v>0</v>
      </c>
      <c r="AJ76" s="10">
        <f t="shared" si="6"/>
        <v>0</v>
      </c>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row>
    <row r="77" spans="1:143" x14ac:dyDescent="0.25">
      <c r="A77" s="102" t="str">
        <f>BDD!A77</f>
        <v>CC</v>
      </c>
      <c r="B77" s="220" t="str">
        <f>BDD!B77</f>
        <v>Clos couvert / Enveloppe</v>
      </c>
      <c r="C77" s="221"/>
      <c r="D77" s="22">
        <f t="shared" si="7"/>
        <v>230.01856434999445</v>
      </c>
      <c r="E77" s="41">
        <f t="array" ref="E77">IF(COUNTIF(G77:AJ77,"&lt;&gt;0")&gt;1,(_xlfn.STDEV.S(IF(G77:AJ77&lt;&gt;0,G77:AJ77)))/D77,0)</f>
        <v>0.27321298872660232</v>
      </c>
      <c r="F77" s="95"/>
      <c r="G77" s="24">
        <f t="shared" si="4"/>
        <v>197.35398515650209</v>
      </c>
      <c r="H77" s="10">
        <f t="shared" si="4"/>
        <v>260.34095362508168</v>
      </c>
      <c r="I77" s="10">
        <f t="shared" si="4"/>
        <v>174.5849918845976</v>
      </c>
      <c r="J77" s="10">
        <f t="shared" si="4"/>
        <v>181.9809941520468</v>
      </c>
      <c r="K77" s="10">
        <f t="shared" si="4"/>
        <v>356.85770716445569</v>
      </c>
      <c r="L77" s="10">
        <f t="shared" si="4"/>
        <v>222.67845003399049</v>
      </c>
      <c r="M77" s="10">
        <f t="shared" si="4"/>
        <v>216.33286843328682</v>
      </c>
      <c r="N77" s="10">
        <f t="shared" si="4"/>
        <v>0</v>
      </c>
      <c r="O77" s="10">
        <f t="shared" si="4"/>
        <v>0</v>
      </c>
      <c r="P77" s="10">
        <f t="shared" si="4"/>
        <v>0</v>
      </c>
      <c r="Q77" s="10">
        <f t="shared" si="5"/>
        <v>0</v>
      </c>
      <c r="R77" s="10">
        <f t="shared" si="5"/>
        <v>0</v>
      </c>
      <c r="S77" s="10">
        <f t="shared" si="5"/>
        <v>0</v>
      </c>
      <c r="T77" s="10">
        <f t="shared" si="5"/>
        <v>0</v>
      </c>
      <c r="U77" s="10">
        <f t="shared" si="5"/>
        <v>0</v>
      </c>
      <c r="V77" s="10">
        <f t="shared" si="5"/>
        <v>0</v>
      </c>
      <c r="W77" s="10">
        <f t="shared" si="5"/>
        <v>0</v>
      </c>
      <c r="X77" s="10">
        <f t="shared" si="5"/>
        <v>0</v>
      </c>
      <c r="Y77" s="10">
        <f t="shared" si="5"/>
        <v>0</v>
      </c>
      <c r="Z77" s="10">
        <f t="shared" si="5"/>
        <v>0</v>
      </c>
      <c r="AA77" s="10">
        <f t="shared" si="6"/>
        <v>0</v>
      </c>
      <c r="AB77" s="10">
        <f t="shared" si="6"/>
        <v>0</v>
      </c>
      <c r="AC77" s="10">
        <f t="shared" si="6"/>
        <v>0</v>
      </c>
      <c r="AD77" s="10">
        <f t="shared" si="6"/>
        <v>0</v>
      </c>
      <c r="AE77" s="10">
        <f t="shared" si="6"/>
        <v>0</v>
      </c>
      <c r="AF77" s="10">
        <f t="shared" si="6"/>
        <v>0</v>
      </c>
      <c r="AG77" s="10">
        <f t="shared" si="6"/>
        <v>0</v>
      </c>
      <c r="AH77" s="10">
        <f t="shared" si="6"/>
        <v>0</v>
      </c>
      <c r="AI77" s="10">
        <f t="shared" si="6"/>
        <v>0</v>
      </c>
      <c r="AJ77" s="10">
        <f t="shared" si="6"/>
        <v>0</v>
      </c>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row>
    <row r="78" spans="1:143" x14ac:dyDescent="0.25">
      <c r="A78" s="103" t="str">
        <f>BDD!A78</f>
        <v>PI</v>
      </c>
      <c r="B78" s="220" t="str">
        <f>BDD!B78</f>
        <v>Parties intérieures</v>
      </c>
      <c r="C78" s="221"/>
      <c r="D78" s="22">
        <f t="shared" si="7"/>
        <v>178.0761443886291</v>
      </c>
      <c r="E78" s="41">
        <f t="array" ref="E78">IF(COUNTIF(G78:AJ78,"&lt;&gt;0")&gt;1,(_xlfn.STDEV.S(IF(G78:AJ78&lt;&gt;0,G78:AJ78)))/D78,0)</f>
        <v>4.7789030531552631E-2</v>
      </c>
      <c r="F78" s="95"/>
      <c r="G78" s="24">
        <f t="shared" si="4"/>
        <v>185.15004840271055</v>
      </c>
      <c r="H78" s="10">
        <f t="shared" si="4"/>
        <v>188.38928804702809</v>
      </c>
      <c r="I78" s="10">
        <f t="shared" si="4"/>
        <v>180.10299778755888</v>
      </c>
      <c r="J78" s="10">
        <f t="shared" si="4"/>
        <v>183.54202037351442</v>
      </c>
      <c r="K78" s="10">
        <f t="shared" si="4"/>
        <v>174.42014926677504</v>
      </c>
      <c r="L78" s="10">
        <f t="shared" si="4"/>
        <v>165.79786992975301</v>
      </c>
      <c r="M78" s="10">
        <f t="shared" si="4"/>
        <v>169.13063691306368</v>
      </c>
      <c r="N78" s="10">
        <f t="shared" si="4"/>
        <v>0</v>
      </c>
      <c r="O78" s="10">
        <f t="shared" si="4"/>
        <v>0</v>
      </c>
      <c r="P78" s="10">
        <f t="shared" si="4"/>
        <v>0</v>
      </c>
      <c r="Q78" s="10">
        <f t="shared" si="5"/>
        <v>0</v>
      </c>
      <c r="R78" s="10">
        <f t="shared" si="5"/>
        <v>0</v>
      </c>
      <c r="S78" s="10">
        <f t="shared" si="5"/>
        <v>0</v>
      </c>
      <c r="T78" s="10">
        <f t="shared" si="5"/>
        <v>0</v>
      </c>
      <c r="U78" s="10">
        <f t="shared" si="5"/>
        <v>0</v>
      </c>
      <c r="V78" s="10">
        <f t="shared" si="5"/>
        <v>0</v>
      </c>
      <c r="W78" s="10">
        <f t="shared" si="5"/>
        <v>0</v>
      </c>
      <c r="X78" s="10">
        <f t="shared" si="5"/>
        <v>0</v>
      </c>
      <c r="Y78" s="10">
        <f t="shared" si="5"/>
        <v>0</v>
      </c>
      <c r="Z78" s="10">
        <f t="shared" si="5"/>
        <v>0</v>
      </c>
      <c r="AA78" s="10">
        <f t="shared" si="6"/>
        <v>0</v>
      </c>
      <c r="AB78" s="10">
        <f t="shared" si="6"/>
        <v>0</v>
      </c>
      <c r="AC78" s="10">
        <f t="shared" si="6"/>
        <v>0</v>
      </c>
      <c r="AD78" s="10">
        <f t="shared" si="6"/>
        <v>0</v>
      </c>
      <c r="AE78" s="10">
        <f t="shared" si="6"/>
        <v>0</v>
      </c>
      <c r="AF78" s="10">
        <f t="shared" si="6"/>
        <v>0</v>
      </c>
      <c r="AG78" s="10">
        <f t="shared" si="6"/>
        <v>0</v>
      </c>
      <c r="AH78" s="10">
        <f t="shared" si="6"/>
        <v>0</v>
      </c>
      <c r="AI78" s="10">
        <f t="shared" si="6"/>
        <v>0</v>
      </c>
      <c r="AJ78" s="10">
        <f t="shared" si="6"/>
        <v>0</v>
      </c>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row>
    <row r="79" spans="1:143" x14ac:dyDescent="0.25">
      <c r="A79" s="104" t="str">
        <f>BDD!A79</f>
        <v>ISO</v>
      </c>
      <c r="B79" s="220" t="str">
        <f>BDD!B79</f>
        <v>Isolation</v>
      </c>
      <c r="C79" s="221"/>
      <c r="D79" s="22">
        <f t="shared" si="7"/>
        <v>113.54902868904004</v>
      </c>
      <c r="E79" s="41">
        <f t="array" ref="E79">IF(COUNTIF(G79:AJ79,"&lt;&gt;0")&gt;1,(_xlfn.STDEV.S(IF(G79:AJ79&lt;&gt;0,G79:AJ79)))/D79,0)</f>
        <v>0.40483092916395019</v>
      </c>
      <c r="F79" s="95"/>
      <c r="G79" s="24">
        <f t="shared" si="4"/>
        <v>189.59162453838155</v>
      </c>
      <c r="H79" s="10">
        <f t="shared" si="4"/>
        <v>63.986283474853039</v>
      </c>
      <c r="I79" s="10">
        <f t="shared" si="4"/>
        <v>77.991589917255652</v>
      </c>
      <c r="J79" s="10">
        <f t="shared" si="4"/>
        <v>128.30008488964347</v>
      </c>
      <c r="K79" s="10">
        <f t="shared" si="4"/>
        <v>148.21631447398318</v>
      </c>
      <c r="L79" s="10">
        <f t="shared" si="4"/>
        <v>115.08180376161341</v>
      </c>
      <c r="M79" s="10">
        <f t="shared" si="4"/>
        <v>71.675499767549979</v>
      </c>
      <c r="N79" s="10">
        <f t="shared" si="4"/>
        <v>0</v>
      </c>
      <c r="O79" s="10">
        <f t="shared" si="4"/>
        <v>0</v>
      </c>
      <c r="P79" s="10">
        <f t="shared" si="4"/>
        <v>0</v>
      </c>
      <c r="Q79" s="10">
        <f t="shared" si="5"/>
        <v>0</v>
      </c>
      <c r="R79" s="10">
        <f t="shared" si="5"/>
        <v>0</v>
      </c>
      <c r="S79" s="10">
        <f t="shared" si="5"/>
        <v>0</v>
      </c>
      <c r="T79" s="10">
        <f t="shared" si="5"/>
        <v>0</v>
      </c>
      <c r="U79" s="10">
        <f t="shared" si="5"/>
        <v>0</v>
      </c>
      <c r="V79" s="10">
        <f t="shared" si="5"/>
        <v>0</v>
      </c>
      <c r="W79" s="10">
        <f t="shared" si="5"/>
        <v>0</v>
      </c>
      <c r="X79" s="10">
        <f t="shared" si="5"/>
        <v>0</v>
      </c>
      <c r="Y79" s="10">
        <f t="shared" si="5"/>
        <v>0</v>
      </c>
      <c r="Z79" s="10">
        <f t="shared" si="5"/>
        <v>0</v>
      </c>
      <c r="AA79" s="10">
        <f t="shared" si="6"/>
        <v>0</v>
      </c>
      <c r="AB79" s="10">
        <f t="shared" si="6"/>
        <v>0</v>
      </c>
      <c r="AC79" s="10">
        <f t="shared" si="6"/>
        <v>0</v>
      </c>
      <c r="AD79" s="10">
        <f t="shared" si="6"/>
        <v>0</v>
      </c>
      <c r="AE79" s="10">
        <f t="shared" si="6"/>
        <v>0</v>
      </c>
      <c r="AF79" s="10">
        <f t="shared" si="6"/>
        <v>0</v>
      </c>
      <c r="AG79" s="10">
        <f t="shared" si="6"/>
        <v>0</v>
      </c>
      <c r="AH79" s="10">
        <f t="shared" si="6"/>
        <v>0</v>
      </c>
      <c r="AI79" s="10">
        <f t="shared" si="6"/>
        <v>0</v>
      </c>
      <c r="AJ79" s="10">
        <f t="shared" si="6"/>
        <v>0</v>
      </c>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row>
    <row r="80" spans="1:143" x14ac:dyDescent="0.25">
      <c r="A80" s="106" t="str">
        <f>BDD!A80</f>
        <v>CHAUF</v>
      </c>
      <c r="B80" s="220" t="str">
        <f>BDD!B80</f>
        <v>Chauffage / VMC</v>
      </c>
      <c r="C80" s="221"/>
      <c r="D80" s="22">
        <f t="shared" si="7"/>
        <v>108.14907350407044</v>
      </c>
      <c r="E80" s="41">
        <f t="array" ref="E80">IF(COUNTIF(G80:AJ80,"&lt;&gt;0")&gt;1,(_xlfn.STDEV.S(IF(G80:AJ80&lt;&gt;0,G80:AJ80)))/D80,0)</f>
        <v>0.23127292222637688</v>
      </c>
      <c r="F80" s="95"/>
      <c r="G80" s="24">
        <f t="shared" si="4"/>
        <v>101.63565307805385</v>
      </c>
      <c r="H80" s="10">
        <f t="shared" si="4"/>
        <v>86.166557805355978</v>
      </c>
      <c r="I80" s="10">
        <f t="shared" si="4"/>
        <v>91.702176424639021</v>
      </c>
      <c r="J80" s="10">
        <f t="shared" si="4"/>
        <v>161.60158460667799</v>
      </c>
      <c r="K80" s="10">
        <f t="shared" si="4"/>
        <v>110.33156800027966</v>
      </c>
      <c r="L80" s="10">
        <f t="shared" si="4"/>
        <v>107.18105597099478</v>
      </c>
      <c r="M80" s="10">
        <f t="shared" si="4"/>
        <v>98.424918642491875</v>
      </c>
      <c r="N80" s="10">
        <f t="shared" si="4"/>
        <v>0</v>
      </c>
      <c r="O80" s="10">
        <f t="shared" si="4"/>
        <v>0</v>
      </c>
      <c r="P80" s="10">
        <f t="shared" si="4"/>
        <v>0</v>
      </c>
      <c r="Q80" s="10">
        <f t="shared" si="5"/>
        <v>0</v>
      </c>
      <c r="R80" s="10">
        <f t="shared" si="5"/>
        <v>0</v>
      </c>
      <c r="S80" s="10">
        <f t="shared" si="5"/>
        <v>0</v>
      </c>
      <c r="T80" s="10">
        <f t="shared" si="5"/>
        <v>0</v>
      </c>
      <c r="U80" s="10">
        <f t="shared" si="5"/>
        <v>0</v>
      </c>
      <c r="V80" s="10">
        <f t="shared" si="5"/>
        <v>0</v>
      </c>
      <c r="W80" s="10">
        <f t="shared" si="5"/>
        <v>0</v>
      </c>
      <c r="X80" s="10">
        <f t="shared" si="5"/>
        <v>0</v>
      </c>
      <c r="Y80" s="10">
        <f t="shared" si="5"/>
        <v>0</v>
      </c>
      <c r="Z80" s="10">
        <f t="shared" si="5"/>
        <v>0</v>
      </c>
      <c r="AA80" s="10">
        <f t="shared" si="6"/>
        <v>0</v>
      </c>
      <c r="AB80" s="10">
        <f t="shared" si="6"/>
        <v>0</v>
      </c>
      <c r="AC80" s="10">
        <f t="shared" si="6"/>
        <v>0</v>
      </c>
      <c r="AD80" s="10">
        <f t="shared" si="6"/>
        <v>0</v>
      </c>
      <c r="AE80" s="10">
        <f t="shared" si="6"/>
        <v>0</v>
      </c>
      <c r="AF80" s="10">
        <f t="shared" si="6"/>
        <v>0</v>
      </c>
      <c r="AG80" s="10">
        <f t="shared" si="6"/>
        <v>0</v>
      </c>
      <c r="AH80" s="10">
        <f t="shared" si="6"/>
        <v>0</v>
      </c>
      <c r="AI80" s="10">
        <f t="shared" si="6"/>
        <v>0</v>
      </c>
      <c r="AJ80" s="10">
        <f t="shared" si="6"/>
        <v>0</v>
      </c>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row>
    <row r="81" spans="1:143" x14ac:dyDescent="0.25">
      <c r="A81" s="108" t="str">
        <f>BDD!A81</f>
        <v>PLB/SANI</v>
      </c>
      <c r="B81" s="220" t="str">
        <f>BDD!B81</f>
        <v>Plomberie / Sanitaire</v>
      </c>
      <c r="C81" s="221"/>
      <c r="D81" s="22">
        <f t="shared" si="7"/>
        <v>77.14864531890278</v>
      </c>
      <c r="E81" s="41">
        <f t="array" ref="E81">IF(COUNTIF(G81:AJ81,"&lt;&gt;0")&gt;1,(_xlfn.STDEV.S(IF(G81:AJ81&lt;&gt;0,G81:AJ81)))/D81,0)</f>
        <v>8.7596232648644703E-2</v>
      </c>
      <c r="F81" s="95"/>
      <c r="G81" s="24">
        <f t="shared" si="4"/>
        <v>76.357247857731892</v>
      </c>
      <c r="H81" s="10">
        <f t="shared" si="4"/>
        <v>67.419333768778571</v>
      </c>
      <c r="I81" s="10">
        <f t="shared" si="4"/>
        <v>78.075784294006766</v>
      </c>
      <c r="J81" s="10">
        <f t="shared" si="4"/>
        <v>81.081399735898884</v>
      </c>
      <c r="K81" s="10">
        <f t="shared" si="4"/>
        <v>73.060318459091462</v>
      </c>
      <c r="L81" s="10">
        <f t="shared" si="4"/>
        <v>89.029231815091777</v>
      </c>
      <c r="M81" s="10">
        <f t="shared" si="4"/>
        <v>75.017201301720135</v>
      </c>
      <c r="N81" s="10">
        <f t="shared" si="4"/>
        <v>0</v>
      </c>
      <c r="O81" s="10">
        <f t="shared" si="4"/>
        <v>0</v>
      </c>
      <c r="P81" s="10">
        <f t="shared" si="4"/>
        <v>0</v>
      </c>
      <c r="Q81" s="10">
        <f t="shared" si="5"/>
        <v>0</v>
      </c>
      <c r="R81" s="10">
        <f t="shared" si="5"/>
        <v>0</v>
      </c>
      <c r="S81" s="10">
        <f t="shared" si="5"/>
        <v>0</v>
      </c>
      <c r="T81" s="10">
        <f t="shared" si="5"/>
        <v>0</v>
      </c>
      <c r="U81" s="10">
        <f t="shared" si="5"/>
        <v>0</v>
      </c>
      <c r="V81" s="10">
        <f t="shared" si="5"/>
        <v>0</v>
      </c>
      <c r="W81" s="10">
        <f t="shared" si="5"/>
        <v>0</v>
      </c>
      <c r="X81" s="10">
        <f t="shared" si="5"/>
        <v>0</v>
      </c>
      <c r="Y81" s="10">
        <f t="shared" si="5"/>
        <v>0</v>
      </c>
      <c r="Z81" s="10">
        <f t="shared" si="5"/>
        <v>0</v>
      </c>
      <c r="AA81" s="10">
        <f t="shared" si="6"/>
        <v>0</v>
      </c>
      <c r="AB81" s="10">
        <f t="shared" si="6"/>
        <v>0</v>
      </c>
      <c r="AC81" s="10">
        <f t="shared" si="6"/>
        <v>0</v>
      </c>
      <c r="AD81" s="10">
        <f t="shared" si="6"/>
        <v>0</v>
      </c>
      <c r="AE81" s="10">
        <f t="shared" si="6"/>
        <v>0</v>
      </c>
      <c r="AF81" s="10">
        <f t="shared" si="6"/>
        <v>0</v>
      </c>
      <c r="AG81" s="10">
        <f t="shared" si="6"/>
        <v>0</v>
      </c>
      <c r="AH81" s="10">
        <f t="shared" si="6"/>
        <v>0</v>
      </c>
      <c r="AI81" s="10">
        <f t="shared" si="6"/>
        <v>0</v>
      </c>
      <c r="AJ81" s="10">
        <f t="shared" si="6"/>
        <v>0</v>
      </c>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row>
    <row r="82" spans="1:143" x14ac:dyDescent="0.25">
      <c r="A82" s="107" t="str">
        <f>BDD!A82</f>
        <v>ELEC</v>
      </c>
      <c r="B82" s="220" t="str">
        <f>BDD!B82</f>
        <v>Electricité</v>
      </c>
      <c r="C82" s="221"/>
      <c r="D82" s="22">
        <f t="shared" si="7"/>
        <v>104.66886418530704</v>
      </c>
      <c r="E82" s="41">
        <f t="array" ref="E82">IF(COUNTIF(G82:AJ82,"&lt;&gt;0")&gt;1,(_xlfn.STDEV.S(IF(G82:AJ82&lt;&gt;0,G82:AJ82)))/D82,0)</f>
        <v>0.15972385348149101</v>
      </c>
      <c r="F82" s="95"/>
      <c r="G82" s="24">
        <f t="shared" si="4"/>
        <v>112.10426302391453</v>
      </c>
      <c r="H82" s="10">
        <f t="shared" si="4"/>
        <v>95.999346832135856</v>
      </c>
      <c r="I82" s="10">
        <f t="shared" si="4"/>
        <v>79.913560439868846</v>
      </c>
      <c r="J82" s="10">
        <f t="shared" si="4"/>
        <v>123.18312582531598</v>
      </c>
      <c r="K82" s="10">
        <f t="shared" si="4"/>
        <v>116.11871427822348</v>
      </c>
      <c r="L82" s="10">
        <f t="shared" si="4"/>
        <v>117.71357353274416</v>
      </c>
      <c r="M82" s="10">
        <f t="shared" si="4"/>
        <v>87.649465364946536</v>
      </c>
      <c r="N82" s="10">
        <f t="shared" si="4"/>
        <v>0</v>
      </c>
      <c r="O82" s="10">
        <f t="shared" si="4"/>
        <v>0</v>
      </c>
      <c r="P82" s="10">
        <f t="shared" si="4"/>
        <v>0</v>
      </c>
      <c r="Q82" s="10">
        <f t="shared" si="5"/>
        <v>0</v>
      </c>
      <c r="R82" s="10">
        <f t="shared" si="5"/>
        <v>0</v>
      </c>
      <c r="S82" s="10">
        <f t="shared" si="5"/>
        <v>0</v>
      </c>
      <c r="T82" s="10">
        <f t="shared" si="5"/>
        <v>0</v>
      </c>
      <c r="U82" s="10">
        <f t="shared" si="5"/>
        <v>0</v>
      </c>
      <c r="V82" s="10">
        <f t="shared" si="5"/>
        <v>0</v>
      </c>
      <c r="W82" s="10">
        <f t="shared" si="5"/>
        <v>0</v>
      </c>
      <c r="X82" s="10">
        <f t="shared" si="5"/>
        <v>0</v>
      </c>
      <c r="Y82" s="10">
        <f t="shared" si="5"/>
        <v>0</v>
      </c>
      <c r="Z82" s="10">
        <f t="shared" si="5"/>
        <v>0</v>
      </c>
      <c r="AA82" s="10">
        <f t="shared" si="6"/>
        <v>0</v>
      </c>
      <c r="AB82" s="10">
        <f t="shared" si="6"/>
        <v>0</v>
      </c>
      <c r="AC82" s="10">
        <f t="shared" si="6"/>
        <v>0</v>
      </c>
      <c r="AD82" s="10">
        <f t="shared" si="6"/>
        <v>0</v>
      </c>
      <c r="AE82" s="10">
        <f t="shared" si="6"/>
        <v>0</v>
      </c>
      <c r="AF82" s="10">
        <f t="shared" si="6"/>
        <v>0</v>
      </c>
      <c r="AG82" s="10">
        <f t="shared" si="6"/>
        <v>0</v>
      </c>
      <c r="AH82" s="10">
        <f t="shared" si="6"/>
        <v>0</v>
      </c>
      <c r="AI82" s="10">
        <f t="shared" si="6"/>
        <v>0</v>
      </c>
      <c r="AJ82" s="10">
        <f t="shared" si="6"/>
        <v>0</v>
      </c>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row>
    <row r="83" spans="1:143" x14ac:dyDescent="0.25">
      <c r="A83" s="105" t="str">
        <f>BDD!A83</f>
        <v>AUTRE</v>
      </c>
      <c r="B83" s="220" t="str">
        <f>BDD!B83</f>
        <v>Autres</v>
      </c>
      <c r="C83" s="221"/>
      <c r="D83" s="22">
        <f t="shared" si="7"/>
        <v>19.883189981377075</v>
      </c>
      <c r="E83" s="41">
        <f t="array" ref="E83">IF(COUNTIF(G83:AJ83,"&lt;&gt;0")&gt;1,(_xlfn.STDEV.S(IF(G83:AJ83&lt;&gt;0,G83:AJ83)))/D83,0)</f>
        <v>0.77627764959830414</v>
      </c>
      <c r="F83" s="95"/>
      <c r="G83" s="24">
        <f t="shared" si="4"/>
        <v>9.9888853035029221</v>
      </c>
      <c r="H83" s="10">
        <f t="shared" si="4"/>
        <v>8.5022860875244941</v>
      </c>
      <c r="I83" s="10">
        <f t="shared" si="4"/>
        <v>17.040006361352908</v>
      </c>
      <c r="J83" s="10">
        <f t="shared" si="4"/>
        <v>25.231088473872855</v>
      </c>
      <c r="K83" s="10">
        <f t="shared" si="4"/>
        <v>3.4869697446384564</v>
      </c>
      <c r="L83" s="10">
        <f t="shared" si="4"/>
        <v>25.674144572852935</v>
      </c>
      <c r="M83" s="10">
        <f t="shared" si="4"/>
        <v>49.258949325894939</v>
      </c>
      <c r="N83" s="10">
        <f t="shared" si="4"/>
        <v>0</v>
      </c>
      <c r="O83" s="10">
        <f t="shared" si="4"/>
        <v>0</v>
      </c>
      <c r="P83" s="10">
        <f t="shared" si="4"/>
        <v>0</v>
      </c>
      <c r="Q83" s="10">
        <f t="shared" si="5"/>
        <v>0</v>
      </c>
      <c r="R83" s="10">
        <f t="shared" si="5"/>
        <v>0</v>
      </c>
      <c r="S83" s="10">
        <f t="shared" si="5"/>
        <v>0</v>
      </c>
      <c r="T83" s="10">
        <f t="shared" si="5"/>
        <v>0</v>
      </c>
      <c r="U83" s="10">
        <f t="shared" si="5"/>
        <v>0</v>
      </c>
      <c r="V83" s="10">
        <f t="shared" si="5"/>
        <v>0</v>
      </c>
      <c r="W83" s="10">
        <f t="shared" si="5"/>
        <v>0</v>
      </c>
      <c r="X83" s="10">
        <f t="shared" si="5"/>
        <v>0</v>
      </c>
      <c r="Y83" s="10">
        <f t="shared" si="5"/>
        <v>0</v>
      </c>
      <c r="Z83" s="10">
        <f t="shared" si="5"/>
        <v>0</v>
      </c>
      <c r="AA83" s="10">
        <f t="shared" si="6"/>
        <v>0</v>
      </c>
      <c r="AB83" s="10">
        <f t="shared" si="6"/>
        <v>0</v>
      </c>
      <c r="AC83" s="10">
        <f t="shared" si="6"/>
        <v>0</v>
      </c>
      <c r="AD83" s="10">
        <f t="shared" si="6"/>
        <v>0</v>
      </c>
      <c r="AE83" s="10">
        <f t="shared" si="6"/>
        <v>0</v>
      </c>
      <c r="AF83" s="10">
        <f t="shared" si="6"/>
        <v>0</v>
      </c>
      <c r="AG83" s="10">
        <f t="shared" si="6"/>
        <v>0</v>
      </c>
      <c r="AH83" s="10">
        <f t="shared" si="6"/>
        <v>0</v>
      </c>
      <c r="AI83" s="10">
        <f t="shared" si="6"/>
        <v>0</v>
      </c>
      <c r="AJ83" s="10">
        <f t="shared" si="6"/>
        <v>0</v>
      </c>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row>
    <row r="84" spans="1:143" x14ac:dyDescent="0.25">
      <c r="A84" s="109" t="str">
        <f>BDD!A84</f>
        <v>NC</v>
      </c>
      <c r="B84" s="220" t="str">
        <f>BDD!B84</f>
        <v>Non classé</v>
      </c>
      <c r="C84" s="221"/>
      <c r="D84" s="26">
        <f t="shared" si="7"/>
        <v>100.27349395525343</v>
      </c>
      <c r="E84" s="42">
        <f t="array" ref="E84">IF(COUNTIF(G84:AJ84,"&lt;&gt;0")&gt;1,(_xlfn.STDEV.S(IF(G84:AJ84&lt;&gt;0,G84:AJ84)))/D84,0)</f>
        <v>0.76079128991674094</v>
      </c>
      <c r="F84" s="96"/>
      <c r="G84" s="25">
        <f t="shared" si="4"/>
        <v>0</v>
      </c>
      <c r="H84" s="11">
        <f t="shared" si="4"/>
        <v>60.881776616590464</v>
      </c>
      <c r="I84" s="11">
        <f t="shared" si="4"/>
        <v>0</v>
      </c>
      <c r="J84" s="11">
        <f t="shared" si="4"/>
        <v>16.213921901528014</v>
      </c>
      <c r="K84" s="11">
        <f t="shared" si="4"/>
        <v>137.28698023176551</v>
      </c>
      <c r="L84" s="11">
        <f t="shared" si="4"/>
        <v>0</v>
      </c>
      <c r="M84" s="11">
        <f t="shared" si="4"/>
        <v>186.71129707112971</v>
      </c>
      <c r="N84" s="11">
        <f t="shared" si="4"/>
        <v>0</v>
      </c>
      <c r="O84" s="11">
        <f t="shared" si="4"/>
        <v>0</v>
      </c>
      <c r="P84" s="11">
        <f t="shared" si="4"/>
        <v>0</v>
      </c>
      <c r="Q84" s="11">
        <f t="shared" si="5"/>
        <v>0</v>
      </c>
      <c r="R84" s="11">
        <f t="shared" si="5"/>
        <v>0</v>
      </c>
      <c r="S84" s="11">
        <f t="shared" si="5"/>
        <v>0</v>
      </c>
      <c r="T84" s="11">
        <f t="shared" si="5"/>
        <v>0</v>
      </c>
      <c r="U84" s="11">
        <f t="shared" si="5"/>
        <v>0</v>
      </c>
      <c r="V84" s="11">
        <f t="shared" si="5"/>
        <v>0</v>
      </c>
      <c r="W84" s="11">
        <f t="shared" si="5"/>
        <v>0</v>
      </c>
      <c r="X84" s="11">
        <f t="shared" si="5"/>
        <v>0</v>
      </c>
      <c r="Y84" s="11">
        <f t="shared" si="5"/>
        <v>0</v>
      </c>
      <c r="Z84" s="11">
        <f t="shared" si="5"/>
        <v>0</v>
      </c>
      <c r="AA84" s="11">
        <f t="shared" si="6"/>
        <v>0</v>
      </c>
      <c r="AB84" s="11">
        <f t="shared" si="6"/>
        <v>0</v>
      </c>
      <c r="AC84" s="11">
        <f t="shared" si="6"/>
        <v>0</v>
      </c>
      <c r="AD84" s="11">
        <f t="shared" si="6"/>
        <v>0</v>
      </c>
      <c r="AE84" s="11">
        <f t="shared" si="6"/>
        <v>0</v>
      </c>
      <c r="AF84" s="11">
        <f t="shared" si="6"/>
        <v>0</v>
      </c>
      <c r="AG84" s="11">
        <f t="shared" si="6"/>
        <v>0</v>
      </c>
      <c r="AH84" s="11">
        <f t="shared" si="6"/>
        <v>0</v>
      </c>
      <c r="AI84" s="11">
        <f t="shared" si="6"/>
        <v>0</v>
      </c>
      <c r="AJ84" s="11">
        <f t="shared" si="6"/>
        <v>0</v>
      </c>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row>
    <row r="85" spans="1:143" x14ac:dyDescent="0.25">
      <c r="A85" s="3"/>
      <c r="B85" s="4"/>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row>
    <row r="86" spans="1:143" x14ac:dyDescent="0.25">
      <c r="A86" s="3"/>
      <c r="B86" s="4"/>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row>
    <row r="87" spans="1:143" x14ac:dyDescent="0.25">
      <c r="A87" s="3"/>
      <c r="B87" s="4"/>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row>
    <row r="88" spans="1:143" x14ac:dyDescent="0.25">
      <c r="A88" s="3"/>
      <c r="B88" s="4"/>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row>
    <row r="89" spans="1:143" x14ac:dyDescent="0.25">
      <c r="A89" s="3"/>
      <c r="B89" s="4"/>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row>
    <row r="90" spans="1:143" x14ac:dyDescent="0.25">
      <c r="A90" s="3"/>
      <c r="B90" s="4"/>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row>
    <row r="91" spans="1:143" x14ac:dyDescent="0.25">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row>
    <row r="92" spans="1:143" x14ac:dyDescent="0.25">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row>
    <row r="93" spans="1:143" x14ac:dyDescent="0.25">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row>
    <row r="94" spans="1:143" x14ac:dyDescent="0.25">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row>
    <row r="95" spans="1:143" x14ac:dyDescent="0.25">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row>
    <row r="96" spans="1:143" x14ac:dyDescent="0.25">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row>
    <row r="97" spans="1:143" x14ac:dyDescent="0.25">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row>
    <row r="98" spans="1:143" x14ac:dyDescent="0.25">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row>
    <row r="99" spans="1:143" x14ac:dyDescent="0.25">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row>
    <row r="100" spans="1:143" x14ac:dyDescent="0.25">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row>
    <row r="101" spans="1:143" x14ac:dyDescent="0.25">
      <c r="A101" s="3"/>
      <c r="B101" s="4"/>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row>
    <row r="102" spans="1:143" x14ac:dyDescent="0.25">
      <c r="A102" s="3"/>
      <c r="B102" s="4"/>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row>
    <row r="103" spans="1:143" x14ac:dyDescent="0.25">
      <c r="A103" s="3"/>
      <c r="B103" s="4"/>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row>
    <row r="104" spans="1:143" x14ac:dyDescent="0.25">
      <c r="A104" s="3"/>
      <c r="B104" s="4"/>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row>
    <row r="105" spans="1:143" x14ac:dyDescent="0.25">
      <c r="A105" s="3"/>
      <c r="B105" s="4"/>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row>
    <row r="106" spans="1:143" x14ac:dyDescent="0.25">
      <c r="A106" s="3"/>
      <c r="B106" s="4"/>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row>
    <row r="107" spans="1:143" x14ac:dyDescent="0.25">
      <c r="A107" s="3"/>
      <c r="B107" s="4"/>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row>
    <row r="108" spans="1:143" x14ac:dyDescent="0.25">
      <c r="A108" s="3"/>
      <c r="B108" s="4"/>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row>
    <row r="109" spans="1:143" x14ac:dyDescent="0.25">
      <c r="A109" s="3"/>
      <c r="B109" s="4"/>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row>
    <row r="110" spans="1:143" x14ac:dyDescent="0.25">
      <c r="A110" s="3"/>
      <c r="B110" s="4"/>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row>
    <row r="111" spans="1:143" x14ac:dyDescent="0.25">
      <c r="A111" s="3"/>
      <c r="B111" s="4"/>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row>
    <row r="112" spans="1:143" x14ac:dyDescent="0.25">
      <c r="A112" s="3"/>
      <c r="B112" s="4"/>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row>
    <row r="113" spans="1:143" x14ac:dyDescent="0.25">
      <c r="A113" s="3"/>
      <c r="B113" s="4"/>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row>
    <row r="114" spans="1:143" x14ac:dyDescent="0.25">
      <c r="A114" s="3"/>
      <c r="B114" s="4"/>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row>
    <row r="115" spans="1:143" x14ac:dyDescent="0.25">
      <c r="A115" s="3"/>
      <c r="B115" s="4"/>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row>
    <row r="116" spans="1:143" x14ac:dyDescent="0.25">
      <c r="A116" s="3"/>
      <c r="B116" s="4"/>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row>
    <row r="117" spans="1:143" x14ac:dyDescent="0.25">
      <c r="A117" s="3"/>
      <c r="B117" s="4"/>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row>
    <row r="118" spans="1:143" x14ac:dyDescent="0.25">
      <c r="A118" s="3"/>
      <c r="B118" s="4"/>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row>
    <row r="119" spans="1:143" x14ac:dyDescent="0.25">
      <c r="A119" s="3"/>
      <c r="B119" s="4"/>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row>
    <row r="120" spans="1:143" x14ac:dyDescent="0.25">
      <c r="A120" s="3"/>
      <c r="B120" s="4"/>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row>
    <row r="121" spans="1:143" x14ac:dyDescent="0.25">
      <c r="A121" s="3"/>
      <c r="B121" s="4"/>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row>
    <row r="122" spans="1:143" x14ac:dyDescent="0.25">
      <c r="A122" s="3"/>
      <c r="B122" s="4"/>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row>
    <row r="123" spans="1:143" x14ac:dyDescent="0.25">
      <c r="A123" s="3"/>
      <c r="B123" s="4"/>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row>
    <row r="124" spans="1:143" x14ac:dyDescent="0.25">
      <c r="A124" s="3"/>
      <c r="B124" s="4"/>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row>
    <row r="125" spans="1:143" x14ac:dyDescent="0.25">
      <c r="A125" s="3"/>
      <c r="B125" s="4"/>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row>
    <row r="126" spans="1:143" x14ac:dyDescent="0.25">
      <c r="A126" s="3"/>
      <c r="B126" s="4"/>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row>
    <row r="127" spans="1:143" x14ac:dyDescent="0.25">
      <c r="A127" s="3"/>
      <c r="B127" s="4"/>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row>
    <row r="128" spans="1:143" x14ac:dyDescent="0.25">
      <c r="A128" s="3"/>
      <c r="B128" s="4"/>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row>
    <row r="129" spans="1:143"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row>
    <row r="130" spans="1:143"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row>
    <row r="131" spans="1:143"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row>
    <row r="132" spans="1:143"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row>
    <row r="133" spans="1:143"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row>
    <row r="134" spans="1:143"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row>
    <row r="135" spans="1:143"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row>
    <row r="136" spans="1:143"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row>
    <row r="137" spans="1:143"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row>
    <row r="138" spans="1:143"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row>
    <row r="139" spans="1:143"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row>
    <row r="140" spans="1:143"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row>
    <row r="141" spans="1:143"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row>
    <row r="142" spans="1:143"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row>
    <row r="143" spans="1:143"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row>
    <row r="144" spans="1:143"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row>
    <row r="145" spans="1:135"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row>
    <row r="146" spans="1:135"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row>
    <row r="147" spans="1:135"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row>
    <row r="148" spans="1:135"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row>
    <row r="149" spans="1:135"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row>
    <row r="150" spans="1:135"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row>
    <row r="151" spans="1:135"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row>
    <row r="152" spans="1:135"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row>
    <row r="153" spans="1:135"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row>
    <row r="154" spans="1:135"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row>
    <row r="155" spans="1:135"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row>
    <row r="156" spans="1:135"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row>
    <row r="157" spans="1:135"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row>
    <row r="158" spans="1:135"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row>
    <row r="159" spans="1:135"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row>
    <row r="160" spans="1:135"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row>
    <row r="161" spans="1:135"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row>
    <row r="162" spans="1:135"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row>
    <row r="163" spans="1:135"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row>
    <row r="164" spans="1:135"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row>
    <row r="165" spans="1:135"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row>
    <row r="166" spans="1:135"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row>
    <row r="167" spans="1:135"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row>
    <row r="168" spans="1:135"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row>
    <row r="169" spans="1:135"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row>
    <row r="170" spans="1:135"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row>
    <row r="171" spans="1:135"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row>
    <row r="172" spans="1:135"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row>
    <row r="173" spans="1:135"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row>
    <row r="174" spans="1:135"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row>
    <row r="175" spans="1:135"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row>
    <row r="176" spans="1:135"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row>
    <row r="177" spans="1:135"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row>
    <row r="178" spans="1:135"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row>
    <row r="179" spans="1:135"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row>
    <row r="180" spans="1:135"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row>
    <row r="181" spans="1:135"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row>
    <row r="182" spans="1:135"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row>
    <row r="183" spans="1:135"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row>
    <row r="184" spans="1:135"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row>
    <row r="185" spans="1:135"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row>
    <row r="186" spans="1:135"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row>
    <row r="187" spans="1:135"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row>
    <row r="188" spans="1:135"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row>
    <row r="189" spans="1:135"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row>
    <row r="190" spans="1:135"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row>
    <row r="191" spans="1:135"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row>
    <row r="192" spans="1:135"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row>
    <row r="193" spans="1:135"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row>
    <row r="194" spans="1:135"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row>
    <row r="195" spans="1:135"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row>
    <row r="196" spans="1:135"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row>
    <row r="197" spans="1:135"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row>
    <row r="198" spans="1:135"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row>
    <row r="199" spans="1:135"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row>
    <row r="200" spans="1:135"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row>
    <row r="201" spans="1:135"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row>
    <row r="202" spans="1:135"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row>
    <row r="203" spans="1:135"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row>
    <row r="204" spans="1:135"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row>
    <row r="205" spans="1:135"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row>
    <row r="206" spans="1:135"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row>
    <row r="207" spans="1:135"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row>
    <row r="208" spans="1:135"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row>
    <row r="209" spans="1:135"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row>
    <row r="210" spans="1:135"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row>
    <row r="211" spans="1:135"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row>
    <row r="212" spans="1:135"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row>
    <row r="213" spans="1:135"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row>
    <row r="214" spans="1:135"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row>
    <row r="215" spans="1:135"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row>
    <row r="216" spans="1:135"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row>
    <row r="217" spans="1:135"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row>
    <row r="218" spans="1:135"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row>
    <row r="219" spans="1:135"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row>
    <row r="220" spans="1:135"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row>
    <row r="221" spans="1:135"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row>
    <row r="222" spans="1:135"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row>
    <row r="223" spans="1:135"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row>
    <row r="224" spans="1:135"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row>
    <row r="225" spans="1:135"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row>
    <row r="226" spans="1:135"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row>
    <row r="227" spans="1:135"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row>
    <row r="228" spans="1:135"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row>
    <row r="229" spans="1:135"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row>
    <row r="230" spans="1:135"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row>
    <row r="231" spans="1:135"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row>
    <row r="232" spans="1:135"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row>
    <row r="233" spans="1:135"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row>
    <row r="234" spans="1:135"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row>
    <row r="235" spans="1:135"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row>
    <row r="236" spans="1:135"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row>
    <row r="237" spans="1:135"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row>
    <row r="238" spans="1:135"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row>
    <row r="239" spans="1:135"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row>
    <row r="240" spans="1:135"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row>
    <row r="241" spans="1:135"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row>
    <row r="242" spans="1:135"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row>
    <row r="243" spans="1:135"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row>
    <row r="244" spans="1:135"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row>
    <row r="245" spans="1:135"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row>
    <row r="246" spans="1:135"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row>
    <row r="247" spans="1:135"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row>
    <row r="248" spans="1:135"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row>
    <row r="249" spans="1:135"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row>
    <row r="250" spans="1:135"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row>
    <row r="251" spans="1:135"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row>
    <row r="252" spans="1:135"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row>
    <row r="253" spans="1:135"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row>
    <row r="254" spans="1:135"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row>
    <row r="255" spans="1:135"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row>
    <row r="256" spans="1:135"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row>
    <row r="257" spans="1:135"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row>
    <row r="258" spans="1:135"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row>
    <row r="259" spans="1:135"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row>
    <row r="260" spans="1:135"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row>
    <row r="261" spans="1:135"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row>
    <row r="262" spans="1:135"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row>
    <row r="263" spans="1:135"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row>
    <row r="264" spans="1:135"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row>
    <row r="265" spans="1:135"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row>
    <row r="266" spans="1:135"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row>
    <row r="267" spans="1:135"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row>
    <row r="268" spans="1:135"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row>
    <row r="269" spans="1:135"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row>
    <row r="270" spans="1:135"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row>
    <row r="271" spans="1:135"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row>
    <row r="272" spans="1:135"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row>
    <row r="273" spans="1:135"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row>
    <row r="274" spans="1:135"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row>
    <row r="275" spans="1:135"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row>
    <row r="276" spans="1:135"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row>
    <row r="277" spans="1:135"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row>
    <row r="278" spans="1:135"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row>
    <row r="279" spans="1:135"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row>
    <row r="280" spans="1:135"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row>
    <row r="281" spans="1:135"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row>
    <row r="282" spans="1:135"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row>
    <row r="283" spans="1:135"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row>
    <row r="284" spans="1:135"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row>
    <row r="285" spans="1:135"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row>
    <row r="286" spans="1:135"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row>
    <row r="287" spans="1:135"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row>
    <row r="288" spans="1:135"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row>
    <row r="289" spans="1:135"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row>
    <row r="290" spans="1:135"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row>
    <row r="291" spans="1:135"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row>
    <row r="292" spans="1:135"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row>
    <row r="293" spans="1:135"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row>
    <row r="294" spans="1:135"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row>
    <row r="295" spans="1:135"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row>
    <row r="296" spans="1:135"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row>
    <row r="297" spans="1:135"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row>
    <row r="298" spans="1:135"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row>
    <row r="299" spans="1:135"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row>
    <row r="300" spans="1:135"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row>
    <row r="301" spans="1:135"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row>
    <row r="302" spans="1:135"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row>
    <row r="303" spans="1:135"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row>
    <row r="304" spans="1:135"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row>
    <row r="305" spans="1:135"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row>
    <row r="306" spans="1:135"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row>
    <row r="307" spans="1:135"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row>
    <row r="308" spans="1:135"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row>
    <row r="309" spans="1:135"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row>
    <row r="310" spans="1:135"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row>
    <row r="311" spans="1:135"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row>
    <row r="312" spans="1:135"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row>
    <row r="313" spans="1:135"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row>
    <row r="314" spans="1:135"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row>
    <row r="315" spans="1:135"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row>
    <row r="316" spans="1:135"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row>
    <row r="317" spans="1:135"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row>
    <row r="318" spans="1:135"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row>
    <row r="319" spans="1:135"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row>
    <row r="320" spans="1:135"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row>
    <row r="321" spans="1:135"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row>
    <row r="322" spans="1:135"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row>
    <row r="323" spans="1:135"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row>
    <row r="324" spans="1:135"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row>
    <row r="325" spans="1:135"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row>
    <row r="326" spans="1:135"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row>
    <row r="327" spans="1:135"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row>
    <row r="328" spans="1:135"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row>
    <row r="329" spans="1:135"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row>
    <row r="330" spans="1:135"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row>
    <row r="331" spans="1:135"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row>
    <row r="332" spans="1:135"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row>
    <row r="333" spans="1:135"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row>
    <row r="334" spans="1:135"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row>
    <row r="335" spans="1:135"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row>
    <row r="336" spans="1:135"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row>
    <row r="337" spans="1:135"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row>
    <row r="338" spans="1:135"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row>
    <row r="339" spans="1:135"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row>
    <row r="340" spans="1:135"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row>
    <row r="341" spans="1:135"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row>
    <row r="342" spans="1:135"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row>
    <row r="343" spans="1:135"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row>
    <row r="344" spans="1:135"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row>
    <row r="345" spans="1:135"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row>
    <row r="346" spans="1:135"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row>
    <row r="347" spans="1:135"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row>
    <row r="348" spans="1:135"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row>
    <row r="349" spans="1:135"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row>
    <row r="350" spans="1:135"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row>
    <row r="351" spans="1:135"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row>
    <row r="352" spans="1:135"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row>
    <row r="353" spans="1:135"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row>
    <row r="354" spans="1:135"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row>
    <row r="355" spans="1:135"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row>
    <row r="356" spans="1:135"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row>
    <row r="357" spans="1:135"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row>
    <row r="358" spans="1:135"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row>
    <row r="359" spans="1:135"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row>
    <row r="360" spans="1:135"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row>
    <row r="361" spans="1:135"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row>
    <row r="362" spans="1:135"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row>
    <row r="363" spans="1:135"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row>
    <row r="364" spans="1:135"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row>
    <row r="365" spans="1:135"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row>
    <row r="366" spans="1:135"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row>
    <row r="367" spans="1:135"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row>
    <row r="368" spans="1:135"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row>
    <row r="369" spans="1:135"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row>
    <row r="370" spans="1:135"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row>
    <row r="371" spans="1:135"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row>
    <row r="372" spans="1:135"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row>
    <row r="373" spans="1:135"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row>
    <row r="374" spans="1:135"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row>
    <row r="375" spans="1:135"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row>
    <row r="376" spans="1:135"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row>
    <row r="377" spans="1:135"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row>
    <row r="378" spans="1:135"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row>
    <row r="379" spans="1:135"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row>
    <row r="380" spans="1:135"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row>
    <row r="381" spans="1:135"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row>
    <row r="382" spans="1:135"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row>
    <row r="383" spans="1:135"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row>
    <row r="384" spans="1:135"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row>
    <row r="385" spans="1:135"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row>
    <row r="386" spans="1:135"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row>
    <row r="387" spans="1:135"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row>
    <row r="388" spans="1:135"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row>
    <row r="389" spans="1:135"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row>
    <row r="390" spans="1:135"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row>
    <row r="391" spans="1:135"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row>
    <row r="392" spans="1:135"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row>
    <row r="393" spans="1:135"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row>
    <row r="394" spans="1:135"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row>
    <row r="395" spans="1:135"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row>
    <row r="396" spans="1:135"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row>
    <row r="397" spans="1:135"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row>
    <row r="398" spans="1:135"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row>
    <row r="399" spans="1:135"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row>
    <row r="400" spans="1:135"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row>
    <row r="401" spans="1:135"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row>
    <row r="402" spans="1:135"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row>
    <row r="403" spans="1:135"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row>
    <row r="404" spans="1:135"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row>
    <row r="405" spans="1:135"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row>
    <row r="406" spans="1:135"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row>
    <row r="407" spans="1:135"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row>
    <row r="408" spans="1:135"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row>
    <row r="409" spans="1:135"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row>
    <row r="410" spans="1:135"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row>
    <row r="411" spans="1:135"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row>
    <row r="412" spans="1:135"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c r="EC412" s="3"/>
      <c r="ED412" s="3"/>
      <c r="EE412" s="3"/>
    </row>
    <row r="413" spans="1:135"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c r="DV413" s="3"/>
      <c r="DW413" s="3"/>
      <c r="DX413" s="3"/>
      <c r="DY413" s="3"/>
      <c r="DZ413" s="3"/>
      <c r="EA413" s="3"/>
      <c r="EB413" s="3"/>
      <c r="EC413" s="3"/>
      <c r="ED413" s="3"/>
      <c r="EE413" s="3"/>
    </row>
    <row r="414" spans="1:135"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c r="DV414" s="3"/>
      <c r="DW414" s="3"/>
      <c r="DX414" s="3"/>
      <c r="DY414" s="3"/>
      <c r="DZ414" s="3"/>
      <c r="EA414" s="3"/>
      <c r="EB414" s="3"/>
      <c r="EC414" s="3"/>
      <c r="ED414" s="3"/>
      <c r="EE414" s="3"/>
    </row>
    <row r="415" spans="1:135"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row>
    <row r="416" spans="1:135"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c r="DV416" s="3"/>
      <c r="DW416" s="3"/>
      <c r="DX416" s="3"/>
      <c r="DY416" s="3"/>
      <c r="DZ416" s="3"/>
      <c r="EA416" s="3"/>
      <c r="EB416" s="3"/>
      <c r="EC416" s="3"/>
      <c r="ED416" s="3"/>
      <c r="EE416" s="3"/>
    </row>
    <row r="417" spans="1:135"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c r="DR417" s="3"/>
      <c r="DS417" s="3"/>
      <c r="DT417" s="3"/>
      <c r="DU417" s="3"/>
      <c r="DV417" s="3"/>
      <c r="DW417" s="3"/>
      <c r="DX417" s="3"/>
      <c r="DY417" s="3"/>
      <c r="DZ417" s="3"/>
      <c r="EA417" s="3"/>
      <c r="EB417" s="3"/>
      <c r="EC417" s="3"/>
      <c r="ED417" s="3"/>
      <c r="EE417" s="3"/>
    </row>
    <row r="418" spans="1:135"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c r="DR418" s="3"/>
      <c r="DS418" s="3"/>
      <c r="DT418" s="3"/>
      <c r="DU418" s="3"/>
      <c r="DV418" s="3"/>
      <c r="DW418" s="3"/>
      <c r="DX418" s="3"/>
      <c r="DY418" s="3"/>
      <c r="DZ418" s="3"/>
      <c r="EA418" s="3"/>
      <c r="EB418" s="3"/>
      <c r="EC418" s="3"/>
      <c r="ED418" s="3"/>
      <c r="EE418" s="3"/>
    </row>
    <row r="419" spans="1:135"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c r="DR419" s="3"/>
      <c r="DS419" s="3"/>
      <c r="DT419" s="3"/>
      <c r="DU419" s="3"/>
      <c r="DV419" s="3"/>
      <c r="DW419" s="3"/>
      <c r="DX419" s="3"/>
      <c r="DY419" s="3"/>
      <c r="DZ419" s="3"/>
      <c r="EA419" s="3"/>
      <c r="EB419" s="3"/>
      <c r="EC419" s="3"/>
      <c r="ED419" s="3"/>
      <c r="EE419" s="3"/>
    </row>
    <row r="420" spans="1:135"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c r="DO420" s="3"/>
      <c r="DP420" s="3"/>
      <c r="DQ420" s="3"/>
      <c r="DR420" s="3"/>
      <c r="DS420" s="3"/>
      <c r="DT420" s="3"/>
      <c r="DU420" s="3"/>
      <c r="DV420" s="3"/>
      <c r="DW420" s="3"/>
      <c r="DX420" s="3"/>
      <c r="DY420" s="3"/>
      <c r="DZ420" s="3"/>
      <c r="EA420" s="3"/>
      <c r="EB420" s="3"/>
      <c r="EC420" s="3"/>
      <c r="ED420" s="3"/>
      <c r="EE420" s="3"/>
    </row>
    <row r="421" spans="1:135"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c r="DR421" s="3"/>
      <c r="DS421" s="3"/>
      <c r="DT421" s="3"/>
      <c r="DU421" s="3"/>
      <c r="DV421" s="3"/>
      <c r="DW421" s="3"/>
      <c r="DX421" s="3"/>
      <c r="DY421" s="3"/>
      <c r="DZ421" s="3"/>
      <c r="EA421" s="3"/>
      <c r="EB421" s="3"/>
      <c r="EC421" s="3"/>
      <c r="ED421" s="3"/>
      <c r="EE421" s="3"/>
    </row>
    <row r="422" spans="1:135"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c r="DB422" s="3"/>
      <c r="DC422" s="3"/>
      <c r="DD422" s="3"/>
      <c r="DE422" s="3"/>
      <c r="DF422" s="3"/>
      <c r="DG422" s="3"/>
      <c r="DH422" s="3"/>
      <c r="DI422" s="3"/>
      <c r="DJ422" s="3"/>
      <c r="DK422" s="3"/>
      <c r="DL422" s="3"/>
      <c r="DM422" s="3"/>
      <c r="DN422" s="3"/>
      <c r="DO422" s="3"/>
      <c r="DP422" s="3"/>
      <c r="DQ422" s="3"/>
      <c r="DR422" s="3"/>
      <c r="DS422" s="3"/>
      <c r="DT422" s="3"/>
      <c r="DU422" s="3"/>
      <c r="DV422" s="3"/>
      <c r="DW422" s="3"/>
      <c r="DX422" s="3"/>
      <c r="DY422" s="3"/>
      <c r="DZ422" s="3"/>
      <c r="EA422" s="3"/>
      <c r="EB422" s="3"/>
      <c r="EC422" s="3"/>
      <c r="ED422" s="3"/>
      <c r="EE422" s="3"/>
    </row>
    <row r="423" spans="1:135"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c r="DL423" s="3"/>
      <c r="DM423" s="3"/>
      <c r="DN423" s="3"/>
      <c r="DO423" s="3"/>
      <c r="DP423" s="3"/>
      <c r="DQ423" s="3"/>
      <c r="DR423" s="3"/>
      <c r="DS423" s="3"/>
      <c r="DT423" s="3"/>
      <c r="DU423" s="3"/>
      <c r="DV423" s="3"/>
      <c r="DW423" s="3"/>
      <c r="DX423" s="3"/>
      <c r="DY423" s="3"/>
      <c r="DZ423" s="3"/>
      <c r="EA423" s="3"/>
      <c r="EB423" s="3"/>
      <c r="EC423" s="3"/>
      <c r="ED423" s="3"/>
      <c r="EE423" s="3"/>
    </row>
    <row r="424" spans="1:135"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c r="DR424" s="3"/>
      <c r="DS424" s="3"/>
      <c r="DT424" s="3"/>
      <c r="DU424" s="3"/>
      <c r="DV424" s="3"/>
      <c r="DW424" s="3"/>
      <c r="DX424" s="3"/>
      <c r="DY424" s="3"/>
      <c r="DZ424" s="3"/>
      <c r="EA424" s="3"/>
      <c r="EB424" s="3"/>
      <c r="EC424" s="3"/>
      <c r="ED424" s="3"/>
      <c r="EE424" s="3"/>
    </row>
    <row r="425" spans="1:135"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c r="DR425" s="3"/>
      <c r="DS425" s="3"/>
      <c r="DT425" s="3"/>
      <c r="DU425" s="3"/>
      <c r="DV425" s="3"/>
      <c r="DW425" s="3"/>
      <c r="DX425" s="3"/>
      <c r="DY425" s="3"/>
      <c r="DZ425" s="3"/>
      <c r="EA425" s="3"/>
      <c r="EB425" s="3"/>
      <c r="EC425" s="3"/>
      <c r="ED425" s="3"/>
      <c r="EE425" s="3"/>
    </row>
    <row r="426" spans="1:135"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c r="DM426" s="3"/>
      <c r="DN426" s="3"/>
      <c r="DO426" s="3"/>
      <c r="DP426" s="3"/>
      <c r="DQ426" s="3"/>
      <c r="DR426" s="3"/>
      <c r="DS426" s="3"/>
      <c r="DT426" s="3"/>
      <c r="DU426" s="3"/>
      <c r="DV426" s="3"/>
      <c r="DW426" s="3"/>
      <c r="DX426" s="3"/>
      <c r="DY426" s="3"/>
      <c r="DZ426" s="3"/>
      <c r="EA426" s="3"/>
      <c r="EB426" s="3"/>
      <c r="EC426" s="3"/>
      <c r="ED426" s="3"/>
      <c r="EE426" s="3"/>
    </row>
    <row r="427" spans="1:135"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c r="DR427" s="3"/>
      <c r="DS427" s="3"/>
      <c r="DT427" s="3"/>
      <c r="DU427" s="3"/>
      <c r="DV427" s="3"/>
      <c r="DW427" s="3"/>
      <c r="DX427" s="3"/>
      <c r="DY427" s="3"/>
      <c r="DZ427" s="3"/>
      <c r="EA427" s="3"/>
      <c r="EB427" s="3"/>
      <c r="EC427" s="3"/>
      <c r="ED427" s="3"/>
      <c r="EE427" s="3"/>
    </row>
    <row r="428" spans="1:135"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row>
    <row r="429" spans="1:135"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c r="DV429" s="3"/>
      <c r="DW429" s="3"/>
      <c r="DX429" s="3"/>
      <c r="DY429" s="3"/>
      <c r="DZ429" s="3"/>
      <c r="EA429" s="3"/>
      <c r="EB429" s="3"/>
      <c r="EC429" s="3"/>
      <c r="ED429" s="3"/>
      <c r="EE429" s="3"/>
    </row>
    <row r="430" spans="1:135"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c r="DV430" s="3"/>
      <c r="DW430" s="3"/>
      <c r="DX430" s="3"/>
      <c r="DY430" s="3"/>
      <c r="DZ430" s="3"/>
      <c r="EA430" s="3"/>
      <c r="EB430" s="3"/>
      <c r="EC430" s="3"/>
      <c r="ED430" s="3"/>
      <c r="EE430" s="3"/>
    </row>
    <row r="431" spans="1:135"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c r="DV431" s="3"/>
      <c r="DW431" s="3"/>
      <c r="DX431" s="3"/>
      <c r="DY431" s="3"/>
      <c r="DZ431" s="3"/>
      <c r="EA431" s="3"/>
      <c r="EB431" s="3"/>
      <c r="EC431" s="3"/>
      <c r="ED431" s="3"/>
      <c r="EE431" s="3"/>
    </row>
    <row r="432" spans="1:135"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c r="EC432" s="3"/>
      <c r="ED432" s="3"/>
      <c r="EE432" s="3"/>
    </row>
    <row r="433" spans="1:135"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c r="DV433" s="3"/>
      <c r="DW433" s="3"/>
      <c r="DX433" s="3"/>
      <c r="DY433" s="3"/>
      <c r="DZ433" s="3"/>
      <c r="EA433" s="3"/>
      <c r="EB433" s="3"/>
      <c r="EC433" s="3"/>
      <c r="ED433" s="3"/>
      <c r="EE433" s="3"/>
    </row>
    <row r="434" spans="1:135"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c r="DR434" s="3"/>
      <c r="DS434" s="3"/>
      <c r="DT434" s="3"/>
      <c r="DU434" s="3"/>
      <c r="DV434" s="3"/>
      <c r="DW434" s="3"/>
      <c r="DX434" s="3"/>
      <c r="DY434" s="3"/>
      <c r="DZ434" s="3"/>
      <c r="EA434" s="3"/>
      <c r="EB434" s="3"/>
      <c r="EC434" s="3"/>
      <c r="ED434" s="3"/>
      <c r="EE434" s="3"/>
    </row>
    <row r="435" spans="1:135"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c r="DR435" s="3"/>
      <c r="DS435" s="3"/>
      <c r="DT435" s="3"/>
      <c r="DU435" s="3"/>
      <c r="DV435" s="3"/>
      <c r="DW435" s="3"/>
      <c r="DX435" s="3"/>
      <c r="DY435" s="3"/>
      <c r="DZ435" s="3"/>
      <c r="EA435" s="3"/>
      <c r="EB435" s="3"/>
      <c r="EC435" s="3"/>
      <c r="ED435" s="3"/>
      <c r="EE435" s="3"/>
    </row>
    <row r="436" spans="1:135"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c r="DR436" s="3"/>
      <c r="DS436" s="3"/>
      <c r="DT436" s="3"/>
      <c r="DU436" s="3"/>
      <c r="DV436" s="3"/>
      <c r="DW436" s="3"/>
      <c r="DX436" s="3"/>
      <c r="DY436" s="3"/>
      <c r="DZ436" s="3"/>
      <c r="EA436" s="3"/>
      <c r="EB436" s="3"/>
      <c r="EC436" s="3"/>
      <c r="ED436" s="3"/>
      <c r="EE436" s="3"/>
    </row>
    <row r="437" spans="1:135"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c r="DT437" s="3"/>
      <c r="DU437" s="3"/>
      <c r="DV437" s="3"/>
      <c r="DW437" s="3"/>
      <c r="DX437" s="3"/>
      <c r="DY437" s="3"/>
      <c r="DZ437" s="3"/>
      <c r="EA437" s="3"/>
      <c r="EB437" s="3"/>
      <c r="EC437" s="3"/>
      <c r="ED437" s="3"/>
      <c r="EE437" s="3"/>
    </row>
    <row r="438" spans="1:135"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c r="DR438" s="3"/>
      <c r="DS438" s="3"/>
      <c r="DT438" s="3"/>
      <c r="DU438" s="3"/>
      <c r="DV438" s="3"/>
      <c r="DW438" s="3"/>
      <c r="DX438" s="3"/>
      <c r="DY438" s="3"/>
      <c r="DZ438" s="3"/>
      <c r="EA438" s="3"/>
      <c r="EB438" s="3"/>
      <c r="EC438" s="3"/>
      <c r="ED438" s="3"/>
      <c r="EE438" s="3"/>
    </row>
    <row r="439" spans="1:135"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c r="DR439" s="3"/>
      <c r="DS439" s="3"/>
      <c r="DT439" s="3"/>
      <c r="DU439" s="3"/>
      <c r="DV439" s="3"/>
      <c r="DW439" s="3"/>
      <c r="DX439" s="3"/>
      <c r="DY439" s="3"/>
      <c r="DZ439" s="3"/>
      <c r="EA439" s="3"/>
      <c r="EB439" s="3"/>
      <c r="EC439" s="3"/>
      <c r="ED439" s="3"/>
      <c r="EE439" s="3"/>
    </row>
    <row r="440" spans="1:135"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c r="DV440" s="3"/>
      <c r="DW440" s="3"/>
      <c r="DX440" s="3"/>
      <c r="DY440" s="3"/>
      <c r="DZ440" s="3"/>
      <c r="EA440" s="3"/>
      <c r="EB440" s="3"/>
      <c r="EC440" s="3"/>
      <c r="ED440" s="3"/>
      <c r="EE440" s="3"/>
    </row>
    <row r="441" spans="1:135"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c r="DR441" s="3"/>
      <c r="DS441" s="3"/>
      <c r="DT441" s="3"/>
      <c r="DU441" s="3"/>
      <c r="DV441" s="3"/>
      <c r="DW441" s="3"/>
      <c r="DX441" s="3"/>
      <c r="DY441" s="3"/>
      <c r="DZ441" s="3"/>
      <c r="EA441" s="3"/>
      <c r="EB441" s="3"/>
      <c r="EC441" s="3"/>
      <c r="ED441" s="3"/>
      <c r="EE441" s="3"/>
    </row>
    <row r="442" spans="1:135"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c r="DR442" s="3"/>
      <c r="DS442" s="3"/>
      <c r="DT442" s="3"/>
      <c r="DU442" s="3"/>
      <c r="DV442" s="3"/>
      <c r="DW442" s="3"/>
      <c r="DX442" s="3"/>
      <c r="DY442" s="3"/>
      <c r="DZ442" s="3"/>
      <c r="EA442" s="3"/>
      <c r="EB442" s="3"/>
      <c r="EC442" s="3"/>
      <c r="ED442" s="3"/>
      <c r="EE442" s="3"/>
    </row>
    <row r="443" spans="1:135"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c r="DR443" s="3"/>
      <c r="DS443" s="3"/>
      <c r="DT443" s="3"/>
      <c r="DU443" s="3"/>
      <c r="DV443" s="3"/>
      <c r="DW443" s="3"/>
      <c r="DX443" s="3"/>
      <c r="DY443" s="3"/>
      <c r="DZ443" s="3"/>
      <c r="EA443" s="3"/>
      <c r="EB443" s="3"/>
      <c r="EC443" s="3"/>
      <c r="ED443" s="3"/>
      <c r="EE443" s="3"/>
    </row>
    <row r="444" spans="1:135"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row>
    <row r="445" spans="1:135"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c r="DR445" s="3"/>
      <c r="DS445" s="3"/>
      <c r="DT445" s="3"/>
      <c r="DU445" s="3"/>
      <c r="DV445" s="3"/>
      <c r="DW445" s="3"/>
      <c r="DX445" s="3"/>
      <c r="DY445" s="3"/>
      <c r="DZ445" s="3"/>
      <c r="EA445" s="3"/>
      <c r="EB445" s="3"/>
      <c r="EC445" s="3"/>
      <c r="ED445" s="3"/>
      <c r="EE445" s="3"/>
    </row>
    <row r="446" spans="1:135"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c r="DV446" s="3"/>
      <c r="DW446" s="3"/>
      <c r="DX446" s="3"/>
      <c r="DY446" s="3"/>
      <c r="DZ446" s="3"/>
      <c r="EA446" s="3"/>
      <c r="EB446" s="3"/>
      <c r="EC446" s="3"/>
      <c r="ED446" s="3"/>
      <c r="EE446" s="3"/>
    </row>
    <row r="447" spans="1:135"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c r="DR447" s="3"/>
      <c r="DS447" s="3"/>
      <c r="DT447" s="3"/>
      <c r="DU447" s="3"/>
      <c r="DV447" s="3"/>
      <c r="DW447" s="3"/>
      <c r="DX447" s="3"/>
      <c r="DY447" s="3"/>
      <c r="DZ447" s="3"/>
      <c r="EA447" s="3"/>
      <c r="EB447" s="3"/>
      <c r="EC447" s="3"/>
      <c r="ED447" s="3"/>
      <c r="EE447" s="3"/>
    </row>
    <row r="448" spans="1:135"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c r="DV448" s="3"/>
      <c r="DW448" s="3"/>
      <c r="DX448" s="3"/>
      <c r="DY448" s="3"/>
      <c r="DZ448" s="3"/>
      <c r="EA448" s="3"/>
      <c r="EB448" s="3"/>
      <c r="EC448" s="3"/>
      <c r="ED448" s="3"/>
      <c r="EE448" s="3"/>
    </row>
    <row r="449" spans="1:135"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c r="DV449" s="3"/>
      <c r="DW449" s="3"/>
      <c r="DX449" s="3"/>
      <c r="DY449" s="3"/>
      <c r="DZ449" s="3"/>
      <c r="EA449" s="3"/>
      <c r="EB449" s="3"/>
      <c r="EC449" s="3"/>
      <c r="ED449" s="3"/>
      <c r="EE449" s="3"/>
    </row>
    <row r="450" spans="1:135"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c r="EA450" s="3"/>
      <c r="EB450" s="3"/>
      <c r="EC450" s="3"/>
      <c r="ED450" s="3"/>
      <c r="EE450" s="3"/>
    </row>
    <row r="451" spans="1:135"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c r="DR451" s="3"/>
      <c r="DS451" s="3"/>
      <c r="DT451" s="3"/>
      <c r="DU451" s="3"/>
      <c r="DV451" s="3"/>
      <c r="DW451" s="3"/>
      <c r="DX451" s="3"/>
      <c r="DY451" s="3"/>
      <c r="DZ451" s="3"/>
      <c r="EA451" s="3"/>
      <c r="EB451" s="3"/>
      <c r="EC451" s="3"/>
      <c r="ED451" s="3"/>
      <c r="EE451" s="3"/>
    </row>
    <row r="452" spans="1:135"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c r="ED452" s="3"/>
      <c r="EE452" s="3"/>
    </row>
    <row r="453" spans="1:135"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c r="DR453" s="3"/>
      <c r="DS453" s="3"/>
      <c r="DT453" s="3"/>
      <c r="DU453" s="3"/>
      <c r="DV453" s="3"/>
      <c r="DW453" s="3"/>
      <c r="DX453" s="3"/>
      <c r="DY453" s="3"/>
      <c r="DZ453" s="3"/>
      <c r="EA453" s="3"/>
      <c r="EB453" s="3"/>
      <c r="EC453" s="3"/>
      <c r="ED453" s="3"/>
      <c r="EE453" s="3"/>
    </row>
    <row r="454" spans="1:135"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c r="DR454" s="3"/>
      <c r="DS454" s="3"/>
      <c r="DT454" s="3"/>
      <c r="DU454" s="3"/>
      <c r="DV454" s="3"/>
      <c r="DW454" s="3"/>
      <c r="DX454" s="3"/>
      <c r="DY454" s="3"/>
      <c r="DZ454" s="3"/>
      <c r="EA454" s="3"/>
      <c r="EB454" s="3"/>
      <c r="EC454" s="3"/>
      <c r="ED454" s="3"/>
      <c r="EE454" s="3"/>
    </row>
    <row r="455" spans="1:135"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c r="DR455" s="3"/>
      <c r="DS455" s="3"/>
      <c r="DT455" s="3"/>
      <c r="DU455" s="3"/>
      <c r="DV455" s="3"/>
      <c r="DW455" s="3"/>
      <c r="DX455" s="3"/>
      <c r="DY455" s="3"/>
      <c r="DZ455" s="3"/>
      <c r="EA455" s="3"/>
      <c r="EB455" s="3"/>
      <c r="EC455" s="3"/>
      <c r="ED455" s="3"/>
      <c r="EE455" s="3"/>
    </row>
    <row r="456" spans="1:135"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c r="ED456" s="3"/>
      <c r="EE456" s="3"/>
    </row>
    <row r="457" spans="1:135"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c r="DR457" s="3"/>
      <c r="DS457" s="3"/>
      <c r="DT457" s="3"/>
      <c r="DU457" s="3"/>
      <c r="DV457" s="3"/>
      <c r="DW457" s="3"/>
      <c r="DX457" s="3"/>
      <c r="DY457" s="3"/>
      <c r="DZ457" s="3"/>
      <c r="EA457" s="3"/>
      <c r="EB457" s="3"/>
      <c r="EC457" s="3"/>
      <c r="ED457" s="3"/>
      <c r="EE457" s="3"/>
    </row>
    <row r="458" spans="1:135"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c r="DR458" s="3"/>
      <c r="DS458" s="3"/>
      <c r="DT458" s="3"/>
      <c r="DU458" s="3"/>
      <c r="DV458" s="3"/>
      <c r="DW458" s="3"/>
      <c r="DX458" s="3"/>
      <c r="DY458" s="3"/>
      <c r="DZ458" s="3"/>
      <c r="EA458" s="3"/>
      <c r="EB458" s="3"/>
      <c r="EC458" s="3"/>
      <c r="ED458" s="3"/>
      <c r="EE458" s="3"/>
    </row>
    <row r="459" spans="1:135"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c r="DR459" s="3"/>
      <c r="DS459" s="3"/>
      <c r="DT459" s="3"/>
      <c r="DU459" s="3"/>
      <c r="DV459" s="3"/>
      <c r="DW459" s="3"/>
      <c r="DX459" s="3"/>
      <c r="DY459" s="3"/>
      <c r="DZ459" s="3"/>
      <c r="EA459" s="3"/>
      <c r="EB459" s="3"/>
      <c r="EC459" s="3"/>
      <c r="ED459" s="3"/>
      <c r="EE459" s="3"/>
    </row>
    <row r="460" spans="1:135"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c r="DV460" s="3"/>
      <c r="DW460" s="3"/>
      <c r="DX460" s="3"/>
      <c r="DY460" s="3"/>
      <c r="DZ460" s="3"/>
      <c r="EA460" s="3"/>
      <c r="EB460" s="3"/>
      <c r="EC460" s="3"/>
      <c r="ED460" s="3"/>
      <c r="EE460" s="3"/>
    </row>
    <row r="461" spans="1:135"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row>
    <row r="462" spans="1:135"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c r="DV462" s="3"/>
      <c r="DW462" s="3"/>
      <c r="DX462" s="3"/>
      <c r="DY462" s="3"/>
      <c r="DZ462" s="3"/>
      <c r="EA462" s="3"/>
      <c r="EB462" s="3"/>
      <c r="EC462" s="3"/>
      <c r="ED462" s="3"/>
      <c r="EE462" s="3"/>
    </row>
    <row r="463" spans="1:135"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c r="DR463" s="3"/>
      <c r="DS463" s="3"/>
      <c r="DT463" s="3"/>
      <c r="DU463" s="3"/>
      <c r="DV463" s="3"/>
      <c r="DW463" s="3"/>
      <c r="DX463" s="3"/>
      <c r="DY463" s="3"/>
      <c r="DZ463" s="3"/>
      <c r="EA463" s="3"/>
      <c r="EB463" s="3"/>
      <c r="EC463" s="3"/>
      <c r="ED463" s="3"/>
      <c r="EE463" s="3"/>
    </row>
    <row r="464" spans="1:135"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c r="DZ464" s="3"/>
      <c r="EA464" s="3"/>
      <c r="EB464" s="3"/>
      <c r="EC464" s="3"/>
      <c r="ED464" s="3"/>
      <c r="EE464" s="3"/>
    </row>
    <row r="465" spans="1:135"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c r="DV465" s="3"/>
      <c r="DW465" s="3"/>
      <c r="DX465" s="3"/>
      <c r="DY465" s="3"/>
      <c r="DZ465" s="3"/>
      <c r="EA465" s="3"/>
      <c r="EB465" s="3"/>
      <c r="EC465" s="3"/>
      <c r="ED465" s="3"/>
      <c r="EE465" s="3"/>
    </row>
    <row r="466" spans="1:135"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row>
    <row r="467" spans="1:135"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c r="DV467" s="3"/>
      <c r="DW467" s="3"/>
      <c r="DX467" s="3"/>
      <c r="DY467" s="3"/>
      <c r="DZ467" s="3"/>
      <c r="EA467" s="3"/>
      <c r="EB467" s="3"/>
      <c r="EC467" s="3"/>
      <c r="ED467" s="3"/>
      <c r="EE467" s="3"/>
    </row>
    <row r="468" spans="1:135"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c r="DR468" s="3"/>
      <c r="DS468" s="3"/>
      <c r="DT468" s="3"/>
      <c r="DU468" s="3"/>
      <c r="DV468" s="3"/>
      <c r="DW468" s="3"/>
      <c r="DX468" s="3"/>
      <c r="DY468" s="3"/>
      <c r="DZ468" s="3"/>
      <c r="EA468" s="3"/>
      <c r="EB468" s="3"/>
      <c r="EC468" s="3"/>
      <c r="ED468" s="3"/>
      <c r="EE468" s="3"/>
    </row>
    <row r="469" spans="1:135"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row>
    <row r="470" spans="1:135"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row>
    <row r="471" spans="1:135"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c r="DV471" s="3"/>
      <c r="DW471" s="3"/>
      <c r="DX471" s="3"/>
      <c r="DY471" s="3"/>
      <c r="DZ471" s="3"/>
      <c r="EA471" s="3"/>
      <c r="EB471" s="3"/>
      <c r="EC471" s="3"/>
      <c r="ED471" s="3"/>
      <c r="EE471" s="3"/>
    </row>
    <row r="472" spans="1:135"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c r="EA472" s="3"/>
      <c r="EB472" s="3"/>
      <c r="EC472" s="3"/>
      <c r="ED472" s="3"/>
      <c r="EE472" s="3"/>
    </row>
    <row r="473" spans="1:135"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c r="DR473" s="3"/>
      <c r="DS473" s="3"/>
      <c r="DT473" s="3"/>
      <c r="DU473" s="3"/>
      <c r="DV473" s="3"/>
      <c r="DW473" s="3"/>
      <c r="DX473" s="3"/>
      <c r="DY473" s="3"/>
      <c r="DZ473" s="3"/>
      <c r="EA473" s="3"/>
      <c r="EB473" s="3"/>
      <c r="EC473" s="3"/>
      <c r="ED473" s="3"/>
      <c r="EE473" s="3"/>
    </row>
    <row r="474" spans="1:135"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c r="DV474" s="3"/>
      <c r="DW474" s="3"/>
      <c r="DX474" s="3"/>
      <c r="DY474" s="3"/>
      <c r="DZ474" s="3"/>
      <c r="EA474" s="3"/>
      <c r="EB474" s="3"/>
      <c r="EC474" s="3"/>
      <c r="ED474" s="3"/>
      <c r="EE474" s="3"/>
    </row>
    <row r="475" spans="1:135"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c r="DR475" s="3"/>
      <c r="DS475" s="3"/>
      <c r="DT475" s="3"/>
      <c r="DU475" s="3"/>
      <c r="DV475" s="3"/>
      <c r="DW475" s="3"/>
      <c r="DX475" s="3"/>
      <c r="DY475" s="3"/>
      <c r="DZ475" s="3"/>
      <c r="EA475" s="3"/>
      <c r="EB475" s="3"/>
      <c r="EC475" s="3"/>
      <c r="ED475" s="3"/>
      <c r="EE475" s="3"/>
    </row>
    <row r="476" spans="1:135"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c r="DV476" s="3"/>
      <c r="DW476" s="3"/>
      <c r="DX476" s="3"/>
      <c r="DY476" s="3"/>
      <c r="DZ476" s="3"/>
      <c r="EA476" s="3"/>
      <c r="EB476" s="3"/>
      <c r="EC476" s="3"/>
      <c r="ED476" s="3"/>
      <c r="EE476" s="3"/>
    </row>
    <row r="477" spans="1:135"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c r="DR477" s="3"/>
      <c r="DS477" s="3"/>
      <c r="DT477" s="3"/>
      <c r="DU477" s="3"/>
      <c r="DV477" s="3"/>
      <c r="DW477" s="3"/>
      <c r="DX477" s="3"/>
      <c r="DY477" s="3"/>
      <c r="DZ477" s="3"/>
      <c r="EA477" s="3"/>
      <c r="EB477" s="3"/>
      <c r="EC477" s="3"/>
      <c r="ED477" s="3"/>
      <c r="EE477" s="3"/>
    </row>
    <row r="478" spans="1:135"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c r="EA478" s="3"/>
      <c r="EB478" s="3"/>
      <c r="EC478" s="3"/>
      <c r="ED478" s="3"/>
      <c r="EE478" s="3"/>
    </row>
    <row r="479" spans="1:135"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c r="DR479" s="3"/>
      <c r="DS479" s="3"/>
      <c r="DT479" s="3"/>
      <c r="DU479" s="3"/>
      <c r="DV479" s="3"/>
      <c r="DW479" s="3"/>
      <c r="DX479" s="3"/>
      <c r="DY479" s="3"/>
      <c r="DZ479" s="3"/>
      <c r="EA479" s="3"/>
      <c r="EB479" s="3"/>
      <c r="EC479" s="3"/>
      <c r="ED479" s="3"/>
      <c r="EE479" s="3"/>
    </row>
    <row r="480" spans="1:135"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c r="DR480" s="3"/>
      <c r="DS480" s="3"/>
      <c r="DT480" s="3"/>
      <c r="DU480" s="3"/>
      <c r="DV480" s="3"/>
      <c r="DW480" s="3"/>
      <c r="DX480" s="3"/>
      <c r="DY480" s="3"/>
      <c r="DZ480" s="3"/>
      <c r="EA480" s="3"/>
      <c r="EB480" s="3"/>
      <c r="EC480" s="3"/>
      <c r="ED480" s="3"/>
      <c r="EE480" s="3"/>
    </row>
    <row r="481" spans="1:135"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c r="DV481" s="3"/>
      <c r="DW481" s="3"/>
      <c r="DX481" s="3"/>
      <c r="DY481" s="3"/>
      <c r="DZ481" s="3"/>
      <c r="EA481" s="3"/>
      <c r="EB481" s="3"/>
      <c r="EC481" s="3"/>
      <c r="ED481" s="3"/>
      <c r="EE481" s="3"/>
    </row>
    <row r="482" spans="1:135"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c r="DT482" s="3"/>
      <c r="DU482" s="3"/>
      <c r="DV482" s="3"/>
      <c r="DW482" s="3"/>
      <c r="DX482" s="3"/>
      <c r="DY482" s="3"/>
      <c r="DZ482" s="3"/>
      <c r="EA482" s="3"/>
      <c r="EB482" s="3"/>
      <c r="EC482" s="3"/>
      <c r="ED482" s="3"/>
      <c r="EE482" s="3"/>
    </row>
    <row r="483" spans="1:135"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c r="DR483" s="3"/>
      <c r="DS483" s="3"/>
      <c r="DT483" s="3"/>
      <c r="DU483" s="3"/>
      <c r="DV483" s="3"/>
      <c r="DW483" s="3"/>
      <c r="DX483" s="3"/>
      <c r="DY483" s="3"/>
      <c r="DZ483" s="3"/>
      <c r="EA483" s="3"/>
      <c r="EB483" s="3"/>
      <c r="EC483" s="3"/>
      <c r="ED483" s="3"/>
      <c r="EE483" s="3"/>
    </row>
    <row r="484" spans="1:135"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c r="EC484" s="3"/>
      <c r="ED484" s="3"/>
      <c r="EE484" s="3"/>
    </row>
    <row r="485" spans="1:135"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c r="DR485" s="3"/>
      <c r="DS485" s="3"/>
      <c r="DT485" s="3"/>
      <c r="DU485" s="3"/>
      <c r="DV485" s="3"/>
      <c r="DW485" s="3"/>
      <c r="DX485" s="3"/>
      <c r="DY485" s="3"/>
      <c r="DZ485" s="3"/>
      <c r="EA485" s="3"/>
      <c r="EB485" s="3"/>
      <c r="EC485" s="3"/>
      <c r="ED485" s="3"/>
      <c r="EE485" s="3"/>
    </row>
    <row r="486" spans="1:135"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c r="DR486" s="3"/>
      <c r="DS486" s="3"/>
      <c r="DT486" s="3"/>
      <c r="DU486" s="3"/>
      <c r="DV486" s="3"/>
      <c r="DW486" s="3"/>
      <c r="DX486" s="3"/>
      <c r="DY486" s="3"/>
      <c r="DZ486" s="3"/>
      <c r="EA486" s="3"/>
      <c r="EB486" s="3"/>
      <c r="EC486" s="3"/>
      <c r="ED486" s="3"/>
      <c r="EE486" s="3"/>
    </row>
    <row r="487" spans="1:135"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c r="DB487" s="3"/>
      <c r="DC487" s="3"/>
      <c r="DD487" s="3"/>
      <c r="DE487" s="3"/>
      <c r="DF487" s="3"/>
      <c r="DG487" s="3"/>
      <c r="DH487" s="3"/>
      <c r="DI487" s="3"/>
      <c r="DJ487" s="3"/>
      <c r="DK487" s="3"/>
      <c r="DL487" s="3"/>
      <c r="DM487" s="3"/>
      <c r="DN487" s="3"/>
      <c r="DO487" s="3"/>
      <c r="DP487" s="3"/>
      <c r="DQ487" s="3"/>
      <c r="DR487" s="3"/>
      <c r="DS487" s="3"/>
      <c r="DT487" s="3"/>
      <c r="DU487" s="3"/>
      <c r="DV487" s="3"/>
      <c r="DW487" s="3"/>
      <c r="DX487" s="3"/>
      <c r="DY487" s="3"/>
      <c r="DZ487" s="3"/>
      <c r="EA487" s="3"/>
      <c r="EB487" s="3"/>
      <c r="EC487" s="3"/>
      <c r="ED487" s="3"/>
      <c r="EE487" s="3"/>
    </row>
    <row r="488" spans="1:135"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c r="DR488" s="3"/>
      <c r="DS488" s="3"/>
      <c r="DT488" s="3"/>
      <c r="DU488" s="3"/>
      <c r="DV488" s="3"/>
      <c r="DW488" s="3"/>
      <c r="DX488" s="3"/>
      <c r="DY488" s="3"/>
      <c r="DZ488" s="3"/>
      <c r="EA488" s="3"/>
      <c r="EB488" s="3"/>
      <c r="EC488" s="3"/>
      <c r="ED488" s="3"/>
      <c r="EE488" s="3"/>
    </row>
    <row r="489" spans="1:135"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c r="DR489" s="3"/>
      <c r="DS489" s="3"/>
      <c r="DT489" s="3"/>
      <c r="DU489" s="3"/>
      <c r="DV489" s="3"/>
      <c r="DW489" s="3"/>
      <c r="DX489" s="3"/>
      <c r="DY489" s="3"/>
      <c r="DZ489" s="3"/>
      <c r="EA489" s="3"/>
      <c r="EB489" s="3"/>
      <c r="EC489" s="3"/>
      <c r="ED489" s="3"/>
      <c r="EE489" s="3"/>
    </row>
    <row r="490" spans="1:135"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c r="DR490" s="3"/>
      <c r="DS490" s="3"/>
      <c r="DT490" s="3"/>
      <c r="DU490" s="3"/>
      <c r="DV490" s="3"/>
      <c r="DW490" s="3"/>
      <c r="DX490" s="3"/>
      <c r="DY490" s="3"/>
      <c r="DZ490" s="3"/>
      <c r="EA490" s="3"/>
      <c r="EB490" s="3"/>
      <c r="EC490" s="3"/>
      <c r="ED490" s="3"/>
      <c r="EE490" s="3"/>
    </row>
    <row r="491" spans="1:135"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c r="DL491" s="3"/>
      <c r="DM491" s="3"/>
      <c r="DN491" s="3"/>
      <c r="DO491" s="3"/>
      <c r="DP491" s="3"/>
      <c r="DQ491" s="3"/>
      <c r="DR491" s="3"/>
      <c r="DS491" s="3"/>
      <c r="DT491" s="3"/>
      <c r="DU491" s="3"/>
      <c r="DV491" s="3"/>
      <c r="DW491" s="3"/>
      <c r="DX491" s="3"/>
      <c r="DY491" s="3"/>
      <c r="DZ491" s="3"/>
      <c r="EA491" s="3"/>
      <c r="EB491" s="3"/>
      <c r="EC491" s="3"/>
      <c r="ED491" s="3"/>
      <c r="EE491" s="3"/>
    </row>
    <row r="492" spans="1:135"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c r="DR492" s="3"/>
      <c r="DS492" s="3"/>
      <c r="DT492" s="3"/>
      <c r="DU492" s="3"/>
      <c r="DV492" s="3"/>
      <c r="DW492" s="3"/>
      <c r="DX492" s="3"/>
      <c r="DY492" s="3"/>
      <c r="DZ492" s="3"/>
      <c r="EA492" s="3"/>
      <c r="EB492" s="3"/>
      <c r="EC492" s="3"/>
      <c r="ED492" s="3"/>
      <c r="EE492" s="3"/>
    </row>
    <row r="493" spans="1:135"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c r="CW493" s="3"/>
      <c r="CX493" s="3"/>
      <c r="CY493" s="3"/>
      <c r="CZ493" s="3"/>
      <c r="DA493" s="3"/>
      <c r="DB493" s="3"/>
      <c r="DC493" s="3"/>
      <c r="DD493" s="3"/>
      <c r="DE493" s="3"/>
      <c r="DF493" s="3"/>
      <c r="DG493" s="3"/>
      <c r="DH493" s="3"/>
      <c r="DI493" s="3"/>
      <c r="DJ493" s="3"/>
      <c r="DK493" s="3"/>
      <c r="DL493" s="3"/>
      <c r="DM493" s="3"/>
      <c r="DN493" s="3"/>
      <c r="DO493" s="3"/>
      <c r="DP493" s="3"/>
      <c r="DQ493" s="3"/>
      <c r="DR493" s="3"/>
      <c r="DS493" s="3"/>
      <c r="DT493" s="3"/>
      <c r="DU493" s="3"/>
      <c r="DV493" s="3"/>
      <c r="DW493" s="3"/>
      <c r="DX493" s="3"/>
      <c r="DY493" s="3"/>
      <c r="DZ493" s="3"/>
      <c r="EA493" s="3"/>
      <c r="EB493" s="3"/>
      <c r="EC493" s="3"/>
      <c r="ED493" s="3"/>
      <c r="EE493" s="3"/>
    </row>
    <row r="494" spans="1:135"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c r="DR494" s="3"/>
      <c r="DS494" s="3"/>
      <c r="DT494" s="3"/>
      <c r="DU494" s="3"/>
      <c r="DV494" s="3"/>
      <c r="DW494" s="3"/>
      <c r="DX494" s="3"/>
      <c r="DY494" s="3"/>
      <c r="DZ494" s="3"/>
      <c r="EA494" s="3"/>
      <c r="EB494" s="3"/>
      <c r="EC494" s="3"/>
      <c r="ED494" s="3"/>
      <c r="EE494" s="3"/>
    </row>
    <row r="495" spans="1:135"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c r="CW495" s="3"/>
      <c r="CX495" s="3"/>
      <c r="CY495" s="3"/>
      <c r="CZ495" s="3"/>
      <c r="DA495" s="3"/>
      <c r="DB495" s="3"/>
      <c r="DC495" s="3"/>
      <c r="DD495" s="3"/>
      <c r="DE495" s="3"/>
      <c r="DF495" s="3"/>
      <c r="DG495" s="3"/>
      <c r="DH495" s="3"/>
      <c r="DI495" s="3"/>
      <c r="DJ495" s="3"/>
      <c r="DK495" s="3"/>
      <c r="DL495" s="3"/>
      <c r="DM495" s="3"/>
      <c r="DN495" s="3"/>
      <c r="DO495" s="3"/>
      <c r="DP495" s="3"/>
      <c r="DQ495" s="3"/>
      <c r="DR495" s="3"/>
      <c r="DS495" s="3"/>
      <c r="DT495" s="3"/>
      <c r="DU495" s="3"/>
      <c r="DV495" s="3"/>
      <c r="DW495" s="3"/>
      <c r="DX495" s="3"/>
      <c r="DY495" s="3"/>
      <c r="DZ495" s="3"/>
      <c r="EA495" s="3"/>
      <c r="EB495" s="3"/>
      <c r="EC495" s="3"/>
      <c r="ED495" s="3"/>
      <c r="EE495" s="3"/>
    </row>
    <row r="496" spans="1:135"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c r="CW496" s="3"/>
      <c r="CX496" s="3"/>
      <c r="CY496" s="3"/>
      <c r="CZ496" s="3"/>
      <c r="DA496" s="3"/>
      <c r="DB496" s="3"/>
      <c r="DC496" s="3"/>
      <c r="DD496" s="3"/>
      <c r="DE496" s="3"/>
      <c r="DF496" s="3"/>
      <c r="DG496" s="3"/>
      <c r="DH496" s="3"/>
      <c r="DI496" s="3"/>
      <c r="DJ496" s="3"/>
      <c r="DK496" s="3"/>
      <c r="DL496" s="3"/>
      <c r="DM496" s="3"/>
      <c r="DN496" s="3"/>
      <c r="DO496" s="3"/>
      <c r="DP496" s="3"/>
      <c r="DQ496" s="3"/>
      <c r="DR496" s="3"/>
      <c r="DS496" s="3"/>
      <c r="DT496" s="3"/>
      <c r="DU496" s="3"/>
      <c r="DV496" s="3"/>
      <c r="DW496" s="3"/>
      <c r="DX496" s="3"/>
      <c r="DY496" s="3"/>
      <c r="DZ496" s="3"/>
      <c r="EA496" s="3"/>
      <c r="EB496" s="3"/>
      <c r="EC496" s="3"/>
      <c r="ED496" s="3"/>
      <c r="EE496" s="3"/>
    </row>
    <row r="497" spans="1:135"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c r="CW497" s="3"/>
      <c r="CX497" s="3"/>
      <c r="CY497" s="3"/>
      <c r="CZ497" s="3"/>
      <c r="DA497" s="3"/>
      <c r="DB497" s="3"/>
      <c r="DC497" s="3"/>
      <c r="DD497" s="3"/>
      <c r="DE497" s="3"/>
      <c r="DF497" s="3"/>
      <c r="DG497" s="3"/>
      <c r="DH497" s="3"/>
      <c r="DI497" s="3"/>
      <c r="DJ497" s="3"/>
      <c r="DK497" s="3"/>
      <c r="DL497" s="3"/>
      <c r="DM497" s="3"/>
      <c r="DN497" s="3"/>
      <c r="DO497" s="3"/>
      <c r="DP497" s="3"/>
      <c r="DQ497" s="3"/>
      <c r="DR497" s="3"/>
      <c r="DS497" s="3"/>
      <c r="DT497" s="3"/>
      <c r="DU497" s="3"/>
      <c r="DV497" s="3"/>
      <c r="DW497" s="3"/>
      <c r="DX497" s="3"/>
      <c r="DY497" s="3"/>
      <c r="DZ497" s="3"/>
      <c r="EA497" s="3"/>
      <c r="EB497" s="3"/>
      <c r="EC497" s="3"/>
      <c r="ED497" s="3"/>
      <c r="EE497" s="3"/>
    </row>
    <row r="498" spans="1:135"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c r="DR498" s="3"/>
      <c r="DS498" s="3"/>
      <c r="DT498" s="3"/>
      <c r="DU498" s="3"/>
      <c r="DV498" s="3"/>
      <c r="DW498" s="3"/>
      <c r="DX498" s="3"/>
      <c r="DY498" s="3"/>
      <c r="DZ498" s="3"/>
      <c r="EA498" s="3"/>
      <c r="EB498" s="3"/>
      <c r="EC498" s="3"/>
      <c r="ED498" s="3"/>
      <c r="EE498" s="3"/>
    </row>
    <row r="499" spans="1:135"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c r="DR499" s="3"/>
      <c r="DS499" s="3"/>
      <c r="DT499" s="3"/>
      <c r="DU499" s="3"/>
      <c r="DV499" s="3"/>
      <c r="DW499" s="3"/>
      <c r="DX499" s="3"/>
      <c r="DY499" s="3"/>
      <c r="DZ499" s="3"/>
      <c r="EA499" s="3"/>
      <c r="EB499" s="3"/>
      <c r="EC499" s="3"/>
      <c r="ED499" s="3"/>
      <c r="EE499" s="3"/>
    </row>
    <row r="500" spans="1:135"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c r="DF500" s="3"/>
      <c r="DG500" s="3"/>
      <c r="DH500" s="3"/>
      <c r="DI500" s="3"/>
      <c r="DJ500" s="3"/>
      <c r="DK500" s="3"/>
      <c r="DL500" s="3"/>
      <c r="DM500" s="3"/>
      <c r="DN500" s="3"/>
      <c r="DO500" s="3"/>
      <c r="DP500" s="3"/>
      <c r="DQ500" s="3"/>
      <c r="DR500" s="3"/>
      <c r="DS500" s="3"/>
      <c r="DT500" s="3"/>
      <c r="DU500" s="3"/>
      <c r="DV500" s="3"/>
      <c r="DW500" s="3"/>
      <c r="DX500" s="3"/>
      <c r="DY500" s="3"/>
      <c r="DZ500" s="3"/>
      <c r="EA500" s="3"/>
      <c r="EB500" s="3"/>
      <c r="EC500" s="3"/>
      <c r="ED500" s="3"/>
      <c r="EE500" s="3"/>
    </row>
    <row r="501" spans="1:135"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c r="DR501" s="3"/>
      <c r="DS501" s="3"/>
      <c r="DT501" s="3"/>
      <c r="DU501" s="3"/>
      <c r="DV501" s="3"/>
      <c r="DW501" s="3"/>
      <c r="DX501" s="3"/>
      <c r="DY501" s="3"/>
      <c r="DZ501" s="3"/>
      <c r="EA501" s="3"/>
      <c r="EB501" s="3"/>
      <c r="EC501" s="3"/>
      <c r="ED501" s="3"/>
      <c r="EE501" s="3"/>
    </row>
    <row r="502" spans="1:135"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c r="CW502" s="3"/>
      <c r="CX502" s="3"/>
      <c r="CY502" s="3"/>
      <c r="CZ502" s="3"/>
      <c r="DA502" s="3"/>
      <c r="DB502" s="3"/>
      <c r="DC502" s="3"/>
      <c r="DD502" s="3"/>
      <c r="DE502" s="3"/>
      <c r="DF502" s="3"/>
      <c r="DG502" s="3"/>
      <c r="DH502" s="3"/>
      <c r="DI502" s="3"/>
      <c r="DJ502" s="3"/>
      <c r="DK502" s="3"/>
      <c r="DL502" s="3"/>
      <c r="DM502" s="3"/>
      <c r="DN502" s="3"/>
      <c r="DO502" s="3"/>
      <c r="DP502" s="3"/>
      <c r="DQ502" s="3"/>
      <c r="DR502" s="3"/>
      <c r="DS502" s="3"/>
      <c r="DT502" s="3"/>
      <c r="DU502" s="3"/>
      <c r="DV502" s="3"/>
      <c r="DW502" s="3"/>
      <c r="DX502" s="3"/>
      <c r="DY502" s="3"/>
      <c r="DZ502" s="3"/>
      <c r="EA502" s="3"/>
      <c r="EB502" s="3"/>
      <c r="EC502" s="3"/>
      <c r="ED502" s="3"/>
      <c r="EE502" s="3"/>
    </row>
    <row r="503" spans="1:135"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c r="CW503" s="3"/>
      <c r="CX503" s="3"/>
      <c r="CY503" s="3"/>
      <c r="CZ503" s="3"/>
      <c r="DA503" s="3"/>
      <c r="DB503" s="3"/>
      <c r="DC503" s="3"/>
      <c r="DD503" s="3"/>
      <c r="DE503" s="3"/>
      <c r="DF503" s="3"/>
      <c r="DG503" s="3"/>
      <c r="DH503" s="3"/>
      <c r="DI503" s="3"/>
      <c r="DJ503" s="3"/>
      <c r="DK503" s="3"/>
      <c r="DL503" s="3"/>
      <c r="DM503" s="3"/>
      <c r="DN503" s="3"/>
      <c r="DO503" s="3"/>
      <c r="DP503" s="3"/>
      <c r="DQ503" s="3"/>
      <c r="DR503" s="3"/>
      <c r="DS503" s="3"/>
      <c r="DT503" s="3"/>
      <c r="DU503" s="3"/>
      <c r="DV503" s="3"/>
      <c r="DW503" s="3"/>
      <c r="DX503" s="3"/>
      <c r="DY503" s="3"/>
      <c r="DZ503" s="3"/>
      <c r="EA503" s="3"/>
      <c r="EB503" s="3"/>
      <c r="EC503" s="3"/>
      <c r="ED503" s="3"/>
      <c r="EE503" s="3"/>
    </row>
    <row r="504" spans="1:135"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c r="DO504" s="3"/>
      <c r="DP504" s="3"/>
      <c r="DQ504" s="3"/>
      <c r="DR504" s="3"/>
      <c r="DS504" s="3"/>
      <c r="DT504" s="3"/>
      <c r="DU504" s="3"/>
      <c r="DV504" s="3"/>
      <c r="DW504" s="3"/>
      <c r="DX504" s="3"/>
      <c r="DY504" s="3"/>
      <c r="DZ504" s="3"/>
      <c r="EA504" s="3"/>
      <c r="EB504" s="3"/>
      <c r="EC504" s="3"/>
      <c r="ED504" s="3"/>
      <c r="EE504" s="3"/>
    </row>
    <row r="505" spans="1:135"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c r="CW505" s="3"/>
      <c r="CX505" s="3"/>
      <c r="CY505" s="3"/>
      <c r="CZ505" s="3"/>
      <c r="DA505" s="3"/>
      <c r="DB505" s="3"/>
      <c r="DC505" s="3"/>
      <c r="DD505" s="3"/>
      <c r="DE505" s="3"/>
      <c r="DF505" s="3"/>
      <c r="DG505" s="3"/>
      <c r="DH505" s="3"/>
      <c r="DI505" s="3"/>
      <c r="DJ505" s="3"/>
      <c r="DK505" s="3"/>
      <c r="DL505" s="3"/>
      <c r="DM505" s="3"/>
      <c r="DN505" s="3"/>
      <c r="DO505" s="3"/>
      <c r="DP505" s="3"/>
      <c r="DQ505" s="3"/>
      <c r="DR505" s="3"/>
      <c r="DS505" s="3"/>
      <c r="DT505" s="3"/>
      <c r="DU505" s="3"/>
      <c r="DV505" s="3"/>
      <c r="DW505" s="3"/>
      <c r="DX505" s="3"/>
      <c r="DY505" s="3"/>
      <c r="DZ505" s="3"/>
      <c r="EA505" s="3"/>
      <c r="EB505" s="3"/>
      <c r="EC505" s="3"/>
      <c r="ED505" s="3"/>
      <c r="EE505" s="3"/>
    </row>
    <row r="506" spans="1:135"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c r="DR506" s="3"/>
      <c r="DS506" s="3"/>
      <c r="DT506" s="3"/>
      <c r="DU506" s="3"/>
      <c r="DV506" s="3"/>
      <c r="DW506" s="3"/>
      <c r="DX506" s="3"/>
      <c r="DY506" s="3"/>
      <c r="DZ506" s="3"/>
      <c r="EA506" s="3"/>
      <c r="EB506" s="3"/>
      <c r="EC506" s="3"/>
      <c r="ED506" s="3"/>
      <c r="EE506" s="3"/>
    </row>
    <row r="507" spans="1:135"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c r="CW507" s="3"/>
      <c r="CX507" s="3"/>
      <c r="CY507" s="3"/>
      <c r="CZ507" s="3"/>
      <c r="DA507" s="3"/>
      <c r="DB507" s="3"/>
      <c r="DC507" s="3"/>
      <c r="DD507" s="3"/>
      <c r="DE507" s="3"/>
      <c r="DF507" s="3"/>
      <c r="DG507" s="3"/>
      <c r="DH507" s="3"/>
      <c r="DI507" s="3"/>
      <c r="DJ507" s="3"/>
      <c r="DK507" s="3"/>
      <c r="DL507" s="3"/>
      <c r="DM507" s="3"/>
      <c r="DN507" s="3"/>
      <c r="DO507" s="3"/>
      <c r="DP507" s="3"/>
      <c r="DQ507" s="3"/>
      <c r="DR507" s="3"/>
      <c r="DS507" s="3"/>
      <c r="DT507" s="3"/>
      <c r="DU507" s="3"/>
      <c r="DV507" s="3"/>
      <c r="DW507" s="3"/>
      <c r="DX507" s="3"/>
      <c r="DY507" s="3"/>
      <c r="DZ507" s="3"/>
      <c r="EA507" s="3"/>
      <c r="EB507" s="3"/>
      <c r="EC507" s="3"/>
      <c r="ED507" s="3"/>
      <c r="EE507" s="3"/>
    </row>
    <row r="508" spans="1:135"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c r="DR508" s="3"/>
      <c r="DS508" s="3"/>
      <c r="DT508" s="3"/>
      <c r="DU508" s="3"/>
      <c r="DV508" s="3"/>
      <c r="DW508" s="3"/>
      <c r="DX508" s="3"/>
      <c r="DY508" s="3"/>
      <c r="DZ508" s="3"/>
      <c r="EA508" s="3"/>
      <c r="EB508" s="3"/>
      <c r="EC508" s="3"/>
      <c r="ED508" s="3"/>
      <c r="EE508" s="3"/>
    </row>
    <row r="509" spans="1:135"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c r="DR509" s="3"/>
      <c r="DS509" s="3"/>
      <c r="DT509" s="3"/>
      <c r="DU509" s="3"/>
      <c r="DV509" s="3"/>
      <c r="DW509" s="3"/>
      <c r="DX509" s="3"/>
      <c r="DY509" s="3"/>
      <c r="DZ509" s="3"/>
      <c r="EA509" s="3"/>
      <c r="EB509" s="3"/>
      <c r="EC509" s="3"/>
      <c r="ED509" s="3"/>
      <c r="EE509" s="3"/>
    </row>
    <row r="510" spans="1:135"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c r="DP510" s="3"/>
      <c r="DQ510" s="3"/>
      <c r="DR510" s="3"/>
      <c r="DS510" s="3"/>
      <c r="DT510" s="3"/>
      <c r="DU510" s="3"/>
      <c r="DV510" s="3"/>
      <c r="DW510" s="3"/>
      <c r="DX510" s="3"/>
      <c r="DY510" s="3"/>
      <c r="DZ510" s="3"/>
      <c r="EA510" s="3"/>
      <c r="EB510" s="3"/>
      <c r="EC510" s="3"/>
      <c r="ED510" s="3"/>
      <c r="EE510" s="3"/>
    </row>
    <row r="511" spans="1:135"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c r="CW511" s="3"/>
      <c r="CX511" s="3"/>
      <c r="CY511" s="3"/>
      <c r="CZ511" s="3"/>
      <c r="DA511" s="3"/>
      <c r="DB511" s="3"/>
      <c r="DC511" s="3"/>
      <c r="DD511" s="3"/>
      <c r="DE511" s="3"/>
      <c r="DF511" s="3"/>
      <c r="DG511" s="3"/>
      <c r="DH511" s="3"/>
      <c r="DI511" s="3"/>
      <c r="DJ511" s="3"/>
      <c r="DK511" s="3"/>
      <c r="DL511" s="3"/>
      <c r="DM511" s="3"/>
      <c r="DN511" s="3"/>
      <c r="DO511" s="3"/>
      <c r="DP511" s="3"/>
      <c r="DQ511" s="3"/>
      <c r="DR511" s="3"/>
      <c r="DS511" s="3"/>
      <c r="DT511" s="3"/>
      <c r="DU511" s="3"/>
      <c r="DV511" s="3"/>
      <c r="DW511" s="3"/>
      <c r="DX511" s="3"/>
      <c r="DY511" s="3"/>
      <c r="DZ511" s="3"/>
      <c r="EA511" s="3"/>
      <c r="EB511" s="3"/>
      <c r="EC511" s="3"/>
      <c r="ED511" s="3"/>
      <c r="EE511" s="3"/>
    </row>
    <row r="512" spans="1:135"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c r="CW512" s="3"/>
      <c r="CX512" s="3"/>
      <c r="CY512" s="3"/>
      <c r="CZ512" s="3"/>
      <c r="DA512" s="3"/>
      <c r="DB512" s="3"/>
      <c r="DC512" s="3"/>
      <c r="DD512" s="3"/>
      <c r="DE512" s="3"/>
      <c r="DF512" s="3"/>
      <c r="DG512" s="3"/>
      <c r="DH512" s="3"/>
      <c r="DI512" s="3"/>
      <c r="DJ512" s="3"/>
      <c r="DK512" s="3"/>
      <c r="DL512" s="3"/>
      <c r="DM512" s="3"/>
      <c r="DN512" s="3"/>
      <c r="DO512" s="3"/>
      <c r="DP512" s="3"/>
      <c r="DQ512" s="3"/>
      <c r="DR512" s="3"/>
      <c r="DS512" s="3"/>
      <c r="DT512" s="3"/>
      <c r="DU512" s="3"/>
      <c r="DV512" s="3"/>
      <c r="DW512" s="3"/>
      <c r="DX512" s="3"/>
      <c r="DY512" s="3"/>
      <c r="DZ512" s="3"/>
      <c r="EA512" s="3"/>
      <c r="EB512" s="3"/>
      <c r="EC512" s="3"/>
      <c r="ED512" s="3"/>
      <c r="EE512" s="3"/>
    </row>
    <row r="513" spans="1:135"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c r="CW513" s="3"/>
      <c r="CX513" s="3"/>
      <c r="CY513" s="3"/>
      <c r="CZ513" s="3"/>
      <c r="DA513" s="3"/>
      <c r="DB513" s="3"/>
      <c r="DC513" s="3"/>
      <c r="DD513" s="3"/>
      <c r="DE513" s="3"/>
      <c r="DF513" s="3"/>
      <c r="DG513" s="3"/>
      <c r="DH513" s="3"/>
      <c r="DI513" s="3"/>
      <c r="DJ513" s="3"/>
      <c r="DK513" s="3"/>
      <c r="DL513" s="3"/>
      <c r="DM513" s="3"/>
      <c r="DN513" s="3"/>
      <c r="DO513" s="3"/>
      <c r="DP513" s="3"/>
      <c r="DQ513" s="3"/>
      <c r="DR513" s="3"/>
      <c r="DS513" s="3"/>
      <c r="DT513" s="3"/>
      <c r="DU513" s="3"/>
      <c r="DV513" s="3"/>
      <c r="DW513" s="3"/>
      <c r="DX513" s="3"/>
      <c r="DY513" s="3"/>
      <c r="DZ513" s="3"/>
      <c r="EA513" s="3"/>
      <c r="EB513" s="3"/>
      <c r="EC513" s="3"/>
      <c r="ED513" s="3"/>
      <c r="EE513" s="3"/>
    </row>
    <row r="514" spans="1:135"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c r="DR514" s="3"/>
      <c r="DS514" s="3"/>
      <c r="DT514" s="3"/>
      <c r="DU514" s="3"/>
      <c r="DV514" s="3"/>
      <c r="DW514" s="3"/>
      <c r="DX514" s="3"/>
      <c r="DY514" s="3"/>
      <c r="DZ514" s="3"/>
      <c r="EA514" s="3"/>
      <c r="EB514" s="3"/>
      <c r="EC514" s="3"/>
      <c r="ED514" s="3"/>
      <c r="EE514" s="3"/>
    </row>
    <row r="515" spans="1:135"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c r="DR515" s="3"/>
      <c r="DS515" s="3"/>
      <c r="DT515" s="3"/>
      <c r="DU515" s="3"/>
      <c r="DV515" s="3"/>
      <c r="DW515" s="3"/>
      <c r="DX515" s="3"/>
      <c r="DY515" s="3"/>
      <c r="DZ515" s="3"/>
      <c r="EA515" s="3"/>
      <c r="EB515" s="3"/>
      <c r="EC515" s="3"/>
      <c r="ED515" s="3"/>
      <c r="EE515" s="3"/>
    </row>
    <row r="516" spans="1:135"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c r="ED516" s="3"/>
      <c r="EE516" s="3"/>
    </row>
    <row r="517" spans="1:135"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c r="DR517" s="3"/>
      <c r="DS517" s="3"/>
      <c r="DT517" s="3"/>
      <c r="DU517" s="3"/>
      <c r="DV517" s="3"/>
      <c r="DW517" s="3"/>
      <c r="DX517" s="3"/>
      <c r="DY517" s="3"/>
      <c r="DZ517" s="3"/>
      <c r="EA517" s="3"/>
      <c r="EB517" s="3"/>
      <c r="EC517" s="3"/>
      <c r="ED517" s="3"/>
      <c r="EE517" s="3"/>
    </row>
    <row r="518" spans="1:135"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row>
    <row r="519" spans="1:135"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c r="DR519" s="3"/>
      <c r="DS519" s="3"/>
      <c r="DT519" s="3"/>
      <c r="DU519" s="3"/>
      <c r="DV519" s="3"/>
      <c r="DW519" s="3"/>
      <c r="DX519" s="3"/>
      <c r="DY519" s="3"/>
      <c r="DZ519" s="3"/>
      <c r="EA519" s="3"/>
      <c r="EB519" s="3"/>
      <c r="EC519" s="3"/>
      <c r="ED519" s="3"/>
      <c r="EE519" s="3"/>
    </row>
    <row r="520" spans="1:135"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row>
    <row r="521" spans="1:135"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row>
    <row r="522" spans="1:135"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row>
    <row r="523" spans="1:135"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row>
    <row r="524" spans="1:135"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c r="DR524" s="3"/>
      <c r="DS524" s="3"/>
      <c r="DT524" s="3"/>
      <c r="DU524" s="3"/>
      <c r="DV524" s="3"/>
      <c r="DW524" s="3"/>
      <c r="DX524" s="3"/>
      <c r="DY524" s="3"/>
      <c r="DZ524" s="3"/>
      <c r="EA524" s="3"/>
      <c r="EB524" s="3"/>
      <c r="EC524" s="3"/>
      <c r="ED524" s="3"/>
      <c r="EE524" s="3"/>
    </row>
    <row r="525" spans="1:135"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row>
    <row r="526" spans="1:135"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row>
    <row r="527" spans="1:135"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row>
    <row r="528" spans="1:135"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row>
    <row r="529" spans="1:135"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c r="CW529" s="3"/>
      <c r="CX529" s="3"/>
      <c r="CY529" s="3"/>
      <c r="CZ529" s="3"/>
      <c r="DA529" s="3"/>
      <c r="DB529" s="3"/>
      <c r="DC529" s="3"/>
      <c r="DD529" s="3"/>
      <c r="DE529" s="3"/>
      <c r="DF529" s="3"/>
      <c r="DG529" s="3"/>
      <c r="DH529" s="3"/>
      <c r="DI529" s="3"/>
      <c r="DJ529" s="3"/>
      <c r="DK529" s="3"/>
      <c r="DL529" s="3"/>
      <c r="DM529" s="3"/>
      <c r="DN529" s="3"/>
      <c r="DO529" s="3"/>
      <c r="DP529" s="3"/>
      <c r="DQ529" s="3"/>
      <c r="DR529" s="3"/>
      <c r="DS529" s="3"/>
      <c r="DT529" s="3"/>
      <c r="DU529" s="3"/>
      <c r="DV529" s="3"/>
      <c r="DW529" s="3"/>
      <c r="DX529" s="3"/>
      <c r="DY529" s="3"/>
      <c r="DZ529" s="3"/>
      <c r="EA529" s="3"/>
      <c r="EB529" s="3"/>
      <c r="EC529" s="3"/>
      <c r="ED529" s="3"/>
      <c r="EE529" s="3"/>
    </row>
    <row r="530" spans="1:135"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row>
    <row r="531" spans="1:135"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c r="DR531" s="3"/>
      <c r="DS531" s="3"/>
      <c r="DT531" s="3"/>
      <c r="DU531" s="3"/>
      <c r="DV531" s="3"/>
      <c r="DW531" s="3"/>
      <c r="DX531" s="3"/>
      <c r="DY531" s="3"/>
      <c r="DZ531" s="3"/>
      <c r="EA531" s="3"/>
      <c r="EB531" s="3"/>
      <c r="EC531" s="3"/>
      <c r="ED531" s="3"/>
      <c r="EE531" s="3"/>
    </row>
    <row r="532" spans="1:135"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row>
    <row r="533" spans="1:135"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row>
    <row r="534" spans="1:135"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row>
    <row r="535" spans="1:135"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row>
    <row r="536" spans="1:135"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row>
    <row r="537" spans="1:135"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c r="DR537" s="3"/>
      <c r="DS537" s="3"/>
      <c r="DT537" s="3"/>
      <c r="DU537" s="3"/>
      <c r="DV537" s="3"/>
      <c r="DW537" s="3"/>
      <c r="DX537" s="3"/>
      <c r="DY537" s="3"/>
      <c r="DZ537" s="3"/>
      <c r="EA537" s="3"/>
      <c r="EB537" s="3"/>
      <c r="EC537" s="3"/>
      <c r="ED537" s="3"/>
      <c r="EE537" s="3"/>
    </row>
    <row r="538" spans="1:135"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row>
    <row r="539" spans="1:135"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c r="CW539" s="3"/>
      <c r="CX539" s="3"/>
      <c r="CY539" s="3"/>
      <c r="CZ539" s="3"/>
      <c r="DA539" s="3"/>
      <c r="DB539" s="3"/>
      <c r="DC539" s="3"/>
      <c r="DD539" s="3"/>
      <c r="DE539" s="3"/>
      <c r="DF539" s="3"/>
      <c r="DG539" s="3"/>
      <c r="DH539" s="3"/>
      <c r="DI539" s="3"/>
      <c r="DJ539" s="3"/>
      <c r="DK539" s="3"/>
      <c r="DL539" s="3"/>
      <c r="DM539" s="3"/>
      <c r="DN539" s="3"/>
      <c r="DO539" s="3"/>
      <c r="DP539" s="3"/>
      <c r="DQ539" s="3"/>
      <c r="DR539" s="3"/>
      <c r="DS539" s="3"/>
      <c r="DT539" s="3"/>
      <c r="DU539" s="3"/>
      <c r="DV539" s="3"/>
      <c r="DW539" s="3"/>
      <c r="DX539" s="3"/>
      <c r="DY539" s="3"/>
      <c r="DZ539" s="3"/>
      <c r="EA539" s="3"/>
      <c r="EB539" s="3"/>
      <c r="EC539" s="3"/>
      <c r="ED539" s="3"/>
      <c r="EE539" s="3"/>
    </row>
    <row r="540" spans="1:135"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row>
    <row r="541" spans="1:135"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row>
    <row r="542" spans="1:135"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row>
    <row r="543" spans="1:135"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c r="DR543" s="3"/>
      <c r="DS543" s="3"/>
      <c r="DT543" s="3"/>
      <c r="DU543" s="3"/>
      <c r="DV543" s="3"/>
      <c r="DW543" s="3"/>
      <c r="DX543" s="3"/>
      <c r="DY543" s="3"/>
      <c r="DZ543" s="3"/>
      <c r="EA543" s="3"/>
      <c r="EB543" s="3"/>
      <c r="EC543" s="3"/>
      <c r="ED543" s="3"/>
      <c r="EE543" s="3"/>
    </row>
    <row r="544" spans="1:135"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c r="CW544" s="3"/>
      <c r="CX544" s="3"/>
      <c r="CY544" s="3"/>
      <c r="CZ544" s="3"/>
      <c r="DA544" s="3"/>
      <c r="DB544" s="3"/>
      <c r="DC544" s="3"/>
      <c r="DD544" s="3"/>
      <c r="DE544" s="3"/>
      <c r="DF544" s="3"/>
      <c r="DG544" s="3"/>
      <c r="DH544" s="3"/>
      <c r="DI544" s="3"/>
      <c r="DJ544" s="3"/>
      <c r="DK544" s="3"/>
      <c r="DL544" s="3"/>
      <c r="DM544" s="3"/>
      <c r="DN544" s="3"/>
      <c r="DO544" s="3"/>
      <c r="DP544" s="3"/>
      <c r="DQ544" s="3"/>
      <c r="DR544" s="3"/>
      <c r="DS544" s="3"/>
      <c r="DT544" s="3"/>
      <c r="DU544" s="3"/>
      <c r="DV544" s="3"/>
      <c r="DW544" s="3"/>
      <c r="DX544" s="3"/>
      <c r="DY544" s="3"/>
      <c r="DZ544" s="3"/>
      <c r="EA544" s="3"/>
      <c r="EB544" s="3"/>
      <c r="EC544" s="3"/>
      <c r="ED544" s="3"/>
      <c r="EE544" s="3"/>
    </row>
    <row r="545" spans="1:135"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row>
    <row r="546" spans="1:135"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row>
    <row r="547" spans="1:135"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c r="DR547" s="3"/>
      <c r="DS547" s="3"/>
      <c r="DT547" s="3"/>
      <c r="DU547" s="3"/>
      <c r="DV547" s="3"/>
      <c r="DW547" s="3"/>
      <c r="DX547" s="3"/>
      <c r="DY547" s="3"/>
      <c r="DZ547" s="3"/>
      <c r="EA547" s="3"/>
      <c r="EB547" s="3"/>
      <c r="EC547" s="3"/>
      <c r="ED547" s="3"/>
      <c r="EE547" s="3"/>
    </row>
    <row r="548" spans="1:135"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row>
    <row r="549" spans="1:135"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c r="CW549" s="3"/>
      <c r="CX549" s="3"/>
      <c r="CY549" s="3"/>
      <c r="CZ549" s="3"/>
      <c r="DA549" s="3"/>
      <c r="DB549" s="3"/>
      <c r="DC549" s="3"/>
      <c r="DD549" s="3"/>
      <c r="DE549" s="3"/>
      <c r="DF549" s="3"/>
      <c r="DG549" s="3"/>
      <c r="DH549" s="3"/>
      <c r="DI549" s="3"/>
      <c r="DJ549" s="3"/>
      <c r="DK549" s="3"/>
      <c r="DL549" s="3"/>
      <c r="DM549" s="3"/>
      <c r="DN549" s="3"/>
      <c r="DO549" s="3"/>
      <c r="DP549" s="3"/>
      <c r="DQ549" s="3"/>
      <c r="DR549" s="3"/>
      <c r="DS549" s="3"/>
      <c r="DT549" s="3"/>
      <c r="DU549" s="3"/>
      <c r="DV549" s="3"/>
      <c r="DW549" s="3"/>
      <c r="DX549" s="3"/>
      <c r="DY549" s="3"/>
      <c r="DZ549" s="3"/>
      <c r="EA549" s="3"/>
      <c r="EB549" s="3"/>
      <c r="EC549" s="3"/>
      <c r="ED549" s="3"/>
      <c r="EE549" s="3"/>
    </row>
    <row r="550" spans="1:135"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c r="DG550" s="3"/>
      <c r="DH550" s="3"/>
      <c r="DI550" s="3"/>
      <c r="DJ550" s="3"/>
      <c r="DK550" s="3"/>
      <c r="DL550" s="3"/>
      <c r="DM550" s="3"/>
      <c r="DN550" s="3"/>
      <c r="DO550" s="3"/>
      <c r="DP550" s="3"/>
      <c r="DQ550" s="3"/>
      <c r="DR550" s="3"/>
      <c r="DS550" s="3"/>
      <c r="DT550" s="3"/>
      <c r="DU550" s="3"/>
      <c r="DV550" s="3"/>
      <c r="DW550" s="3"/>
      <c r="DX550" s="3"/>
      <c r="DY550" s="3"/>
      <c r="DZ550" s="3"/>
      <c r="EA550" s="3"/>
      <c r="EB550" s="3"/>
      <c r="EC550" s="3"/>
      <c r="ED550" s="3"/>
      <c r="EE550" s="3"/>
    </row>
    <row r="551" spans="1:135"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c r="CW551" s="3"/>
      <c r="CX551" s="3"/>
      <c r="CY551" s="3"/>
      <c r="CZ551" s="3"/>
      <c r="DA551" s="3"/>
      <c r="DB551" s="3"/>
      <c r="DC551" s="3"/>
      <c r="DD551" s="3"/>
      <c r="DE551" s="3"/>
      <c r="DF551" s="3"/>
      <c r="DG551" s="3"/>
      <c r="DH551" s="3"/>
      <c r="DI551" s="3"/>
      <c r="DJ551" s="3"/>
      <c r="DK551" s="3"/>
      <c r="DL551" s="3"/>
      <c r="DM551" s="3"/>
      <c r="DN551" s="3"/>
      <c r="DO551" s="3"/>
      <c r="DP551" s="3"/>
      <c r="DQ551" s="3"/>
      <c r="DR551" s="3"/>
      <c r="DS551" s="3"/>
      <c r="DT551" s="3"/>
      <c r="DU551" s="3"/>
      <c r="DV551" s="3"/>
      <c r="DW551" s="3"/>
      <c r="DX551" s="3"/>
      <c r="DY551" s="3"/>
      <c r="DZ551" s="3"/>
      <c r="EA551" s="3"/>
      <c r="EB551" s="3"/>
      <c r="EC551" s="3"/>
      <c r="ED551" s="3"/>
      <c r="EE551" s="3"/>
    </row>
    <row r="552" spans="1:135"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c r="EA552" s="3"/>
      <c r="EB552" s="3"/>
      <c r="EC552" s="3"/>
      <c r="ED552" s="3"/>
      <c r="EE552" s="3"/>
    </row>
    <row r="553" spans="1:135"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c r="CW553" s="3"/>
      <c r="CX553" s="3"/>
      <c r="CY553" s="3"/>
      <c r="CZ553" s="3"/>
      <c r="DA553" s="3"/>
      <c r="DB553" s="3"/>
      <c r="DC553" s="3"/>
      <c r="DD553" s="3"/>
      <c r="DE553" s="3"/>
      <c r="DF553" s="3"/>
      <c r="DG553" s="3"/>
      <c r="DH553" s="3"/>
      <c r="DI553" s="3"/>
      <c r="DJ553" s="3"/>
      <c r="DK553" s="3"/>
      <c r="DL553" s="3"/>
      <c r="DM553" s="3"/>
      <c r="DN553" s="3"/>
      <c r="DO553" s="3"/>
      <c r="DP553" s="3"/>
      <c r="DQ553" s="3"/>
      <c r="DR553" s="3"/>
      <c r="DS553" s="3"/>
      <c r="DT553" s="3"/>
      <c r="DU553" s="3"/>
      <c r="DV553" s="3"/>
      <c r="DW553" s="3"/>
      <c r="DX553" s="3"/>
      <c r="DY553" s="3"/>
      <c r="DZ553" s="3"/>
      <c r="EA553" s="3"/>
      <c r="EB553" s="3"/>
      <c r="EC553" s="3"/>
      <c r="ED553" s="3"/>
      <c r="EE553" s="3"/>
    </row>
    <row r="554" spans="1:135"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c r="CW554" s="3"/>
      <c r="CX554" s="3"/>
      <c r="CY554" s="3"/>
      <c r="CZ554" s="3"/>
      <c r="DA554" s="3"/>
      <c r="DB554" s="3"/>
      <c r="DC554" s="3"/>
      <c r="DD554" s="3"/>
      <c r="DE554" s="3"/>
      <c r="DF554" s="3"/>
      <c r="DG554" s="3"/>
      <c r="DH554" s="3"/>
      <c r="DI554" s="3"/>
      <c r="DJ554" s="3"/>
      <c r="DK554" s="3"/>
      <c r="DL554" s="3"/>
      <c r="DM554" s="3"/>
      <c r="DN554" s="3"/>
      <c r="DO554" s="3"/>
      <c r="DP554" s="3"/>
      <c r="DQ554" s="3"/>
      <c r="DR554" s="3"/>
      <c r="DS554" s="3"/>
      <c r="DT554" s="3"/>
      <c r="DU554" s="3"/>
      <c r="DV554" s="3"/>
      <c r="DW554" s="3"/>
      <c r="DX554" s="3"/>
      <c r="DY554" s="3"/>
      <c r="DZ554" s="3"/>
      <c r="EA554" s="3"/>
      <c r="EB554" s="3"/>
      <c r="EC554" s="3"/>
      <c r="ED554" s="3"/>
      <c r="EE554" s="3"/>
    </row>
    <row r="555" spans="1:135"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c r="DR555" s="3"/>
      <c r="DS555" s="3"/>
      <c r="DT555" s="3"/>
      <c r="DU555" s="3"/>
      <c r="DV555" s="3"/>
      <c r="DW555" s="3"/>
      <c r="DX555" s="3"/>
      <c r="DY555" s="3"/>
      <c r="DZ555" s="3"/>
      <c r="EA555" s="3"/>
      <c r="EB555" s="3"/>
      <c r="EC555" s="3"/>
      <c r="ED555" s="3"/>
      <c r="EE555" s="3"/>
    </row>
    <row r="556" spans="1:135"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c r="DZ556" s="3"/>
      <c r="EA556" s="3"/>
      <c r="EB556" s="3"/>
      <c r="EC556" s="3"/>
      <c r="ED556" s="3"/>
      <c r="EE556" s="3"/>
    </row>
    <row r="557" spans="1:135"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c r="DR557" s="3"/>
      <c r="DS557" s="3"/>
      <c r="DT557" s="3"/>
      <c r="DU557" s="3"/>
      <c r="DV557" s="3"/>
      <c r="DW557" s="3"/>
      <c r="DX557" s="3"/>
      <c r="DY557" s="3"/>
      <c r="DZ557" s="3"/>
      <c r="EA557" s="3"/>
      <c r="EB557" s="3"/>
      <c r="EC557" s="3"/>
      <c r="ED557" s="3"/>
      <c r="EE557" s="3"/>
    </row>
    <row r="558" spans="1:135"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c r="EC558" s="3"/>
      <c r="ED558" s="3"/>
      <c r="EE558" s="3"/>
    </row>
    <row r="559" spans="1:135"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c r="CW559" s="3"/>
      <c r="CX559" s="3"/>
      <c r="CY559" s="3"/>
      <c r="CZ559" s="3"/>
      <c r="DA559" s="3"/>
      <c r="DB559" s="3"/>
      <c r="DC559" s="3"/>
      <c r="DD559" s="3"/>
      <c r="DE559" s="3"/>
      <c r="DF559" s="3"/>
      <c r="DG559" s="3"/>
      <c r="DH559" s="3"/>
      <c r="DI559" s="3"/>
      <c r="DJ559" s="3"/>
      <c r="DK559" s="3"/>
      <c r="DL559" s="3"/>
      <c r="DM559" s="3"/>
      <c r="DN559" s="3"/>
      <c r="DO559" s="3"/>
      <c r="DP559" s="3"/>
      <c r="DQ559" s="3"/>
      <c r="DR559" s="3"/>
      <c r="DS559" s="3"/>
      <c r="DT559" s="3"/>
      <c r="DU559" s="3"/>
      <c r="DV559" s="3"/>
      <c r="DW559" s="3"/>
      <c r="DX559" s="3"/>
      <c r="DY559" s="3"/>
      <c r="DZ559" s="3"/>
      <c r="EA559" s="3"/>
      <c r="EB559" s="3"/>
      <c r="EC559" s="3"/>
      <c r="ED559" s="3"/>
      <c r="EE559" s="3"/>
    </row>
    <row r="560" spans="1:135"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c r="CW560" s="3"/>
      <c r="CX560" s="3"/>
      <c r="CY560" s="3"/>
      <c r="CZ560" s="3"/>
      <c r="DA560" s="3"/>
      <c r="DB560" s="3"/>
      <c r="DC560" s="3"/>
      <c r="DD560" s="3"/>
      <c r="DE560" s="3"/>
      <c r="DF560" s="3"/>
      <c r="DG560" s="3"/>
      <c r="DH560" s="3"/>
      <c r="DI560" s="3"/>
      <c r="DJ560" s="3"/>
      <c r="DK560" s="3"/>
      <c r="DL560" s="3"/>
      <c r="DM560" s="3"/>
      <c r="DN560" s="3"/>
      <c r="DO560" s="3"/>
      <c r="DP560" s="3"/>
      <c r="DQ560" s="3"/>
      <c r="DR560" s="3"/>
      <c r="DS560" s="3"/>
      <c r="DT560" s="3"/>
      <c r="DU560" s="3"/>
      <c r="DV560" s="3"/>
      <c r="DW560" s="3"/>
      <c r="DX560" s="3"/>
      <c r="DY560" s="3"/>
      <c r="DZ560" s="3"/>
      <c r="EA560" s="3"/>
      <c r="EB560" s="3"/>
      <c r="EC560" s="3"/>
      <c r="ED560" s="3"/>
      <c r="EE560" s="3"/>
    </row>
    <row r="561" spans="1:135"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c r="CW561" s="3"/>
      <c r="CX561" s="3"/>
      <c r="CY561" s="3"/>
      <c r="CZ561" s="3"/>
      <c r="DA561" s="3"/>
      <c r="DB561" s="3"/>
      <c r="DC561" s="3"/>
      <c r="DD561" s="3"/>
      <c r="DE561" s="3"/>
      <c r="DF561" s="3"/>
      <c r="DG561" s="3"/>
      <c r="DH561" s="3"/>
      <c r="DI561" s="3"/>
      <c r="DJ561" s="3"/>
      <c r="DK561" s="3"/>
      <c r="DL561" s="3"/>
      <c r="DM561" s="3"/>
      <c r="DN561" s="3"/>
      <c r="DO561" s="3"/>
      <c r="DP561" s="3"/>
      <c r="DQ561" s="3"/>
      <c r="DR561" s="3"/>
      <c r="DS561" s="3"/>
      <c r="DT561" s="3"/>
      <c r="DU561" s="3"/>
      <c r="DV561" s="3"/>
      <c r="DW561" s="3"/>
      <c r="DX561" s="3"/>
      <c r="DY561" s="3"/>
      <c r="DZ561" s="3"/>
      <c r="EA561" s="3"/>
      <c r="EB561" s="3"/>
      <c r="EC561" s="3"/>
      <c r="ED561" s="3"/>
      <c r="EE561" s="3"/>
    </row>
    <row r="562" spans="1:135"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c r="CW562" s="3"/>
      <c r="CX562" s="3"/>
      <c r="CY562" s="3"/>
      <c r="CZ562" s="3"/>
      <c r="DA562" s="3"/>
      <c r="DB562" s="3"/>
      <c r="DC562" s="3"/>
      <c r="DD562" s="3"/>
      <c r="DE562" s="3"/>
      <c r="DF562" s="3"/>
      <c r="DG562" s="3"/>
      <c r="DH562" s="3"/>
      <c r="DI562" s="3"/>
      <c r="DJ562" s="3"/>
      <c r="DK562" s="3"/>
      <c r="DL562" s="3"/>
      <c r="DM562" s="3"/>
      <c r="DN562" s="3"/>
      <c r="DO562" s="3"/>
      <c r="DP562" s="3"/>
      <c r="DQ562" s="3"/>
      <c r="DR562" s="3"/>
      <c r="DS562" s="3"/>
      <c r="DT562" s="3"/>
      <c r="DU562" s="3"/>
      <c r="DV562" s="3"/>
      <c r="DW562" s="3"/>
      <c r="DX562" s="3"/>
      <c r="DY562" s="3"/>
      <c r="DZ562" s="3"/>
      <c r="EA562" s="3"/>
      <c r="EB562" s="3"/>
      <c r="EC562" s="3"/>
      <c r="ED562" s="3"/>
      <c r="EE562" s="3"/>
    </row>
    <row r="563" spans="1:135"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c r="CW563" s="3"/>
      <c r="CX563" s="3"/>
      <c r="CY563" s="3"/>
      <c r="CZ563" s="3"/>
      <c r="DA563" s="3"/>
      <c r="DB563" s="3"/>
      <c r="DC563" s="3"/>
      <c r="DD563" s="3"/>
      <c r="DE563" s="3"/>
      <c r="DF563" s="3"/>
      <c r="DG563" s="3"/>
      <c r="DH563" s="3"/>
      <c r="DI563" s="3"/>
      <c r="DJ563" s="3"/>
      <c r="DK563" s="3"/>
      <c r="DL563" s="3"/>
      <c r="DM563" s="3"/>
      <c r="DN563" s="3"/>
      <c r="DO563" s="3"/>
      <c r="DP563" s="3"/>
      <c r="DQ563" s="3"/>
      <c r="DR563" s="3"/>
      <c r="DS563" s="3"/>
      <c r="DT563" s="3"/>
      <c r="DU563" s="3"/>
      <c r="DV563" s="3"/>
      <c r="DW563" s="3"/>
      <c r="DX563" s="3"/>
      <c r="DY563" s="3"/>
      <c r="DZ563" s="3"/>
      <c r="EA563" s="3"/>
      <c r="EB563" s="3"/>
      <c r="EC563" s="3"/>
      <c r="ED563" s="3"/>
      <c r="EE563" s="3"/>
    </row>
    <row r="564" spans="1:135"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c r="CW564" s="3"/>
      <c r="CX564" s="3"/>
      <c r="CY564" s="3"/>
      <c r="CZ564" s="3"/>
      <c r="DA564" s="3"/>
      <c r="DB564" s="3"/>
      <c r="DC564" s="3"/>
      <c r="DD564" s="3"/>
      <c r="DE564" s="3"/>
      <c r="DF564" s="3"/>
      <c r="DG564" s="3"/>
      <c r="DH564" s="3"/>
      <c r="DI564" s="3"/>
      <c r="DJ564" s="3"/>
      <c r="DK564" s="3"/>
      <c r="DL564" s="3"/>
      <c r="DM564" s="3"/>
      <c r="DN564" s="3"/>
      <c r="DO564" s="3"/>
      <c r="DP564" s="3"/>
      <c r="DQ564" s="3"/>
      <c r="DR564" s="3"/>
      <c r="DS564" s="3"/>
      <c r="DT564" s="3"/>
      <c r="DU564" s="3"/>
      <c r="DV564" s="3"/>
      <c r="DW564" s="3"/>
      <c r="DX564" s="3"/>
      <c r="DY564" s="3"/>
      <c r="DZ564" s="3"/>
      <c r="EA564" s="3"/>
      <c r="EB564" s="3"/>
      <c r="EC564" s="3"/>
      <c r="ED564" s="3"/>
      <c r="EE564" s="3"/>
    </row>
    <row r="565" spans="1:135"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c r="CW565" s="3"/>
      <c r="CX565" s="3"/>
      <c r="CY565" s="3"/>
      <c r="CZ565" s="3"/>
      <c r="DA565" s="3"/>
      <c r="DB565" s="3"/>
      <c r="DC565" s="3"/>
      <c r="DD565" s="3"/>
      <c r="DE565" s="3"/>
      <c r="DF565" s="3"/>
      <c r="DG565" s="3"/>
      <c r="DH565" s="3"/>
      <c r="DI565" s="3"/>
      <c r="DJ565" s="3"/>
      <c r="DK565" s="3"/>
      <c r="DL565" s="3"/>
      <c r="DM565" s="3"/>
      <c r="DN565" s="3"/>
      <c r="DO565" s="3"/>
      <c r="DP565" s="3"/>
      <c r="DQ565" s="3"/>
      <c r="DR565" s="3"/>
      <c r="DS565" s="3"/>
      <c r="DT565" s="3"/>
      <c r="DU565" s="3"/>
      <c r="DV565" s="3"/>
      <c r="DW565" s="3"/>
      <c r="DX565" s="3"/>
      <c r="DY565" s="3"/>
      <c r="DZ565" s="3"/>
      <c r="EA565" s="3"/>
      <c r="EB565" s="3"/>
      <c r="EC565" s="3"/>
      <c r="ED565" s="3"/>
      <c r="EE565" s="3"/>
    </row>
    <row r="566" spans="1:135"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c r="CW566" s="3"/>
      <c r="CX566" s="3"/>
      <c r="CY566" s="3"/>
      <c r="CZ566" s="3"/>
      <c r="DA566" s="3"/>
      <c r="DB566" s="3"/>
      <c r="DC566" s="3"/>
      <c r="DD566" s="3"/>
      <c r="DE566" s="3"/>
      <c r="DF566" s="3"/>
      <c r="DG566" s="3"/>
      <c r="DH566" s="3"/>
      <c r="DI566" s="3"/>
      <c r="DJ566" s="3"/>
      <c r="DK566" s="3"/>
      <c r="DL566" s="3"/>
      <c r="DM566" s="3"/>
      <c r="DN566" s="3"/>
      <c r="DO566" s="3"/>
      <c r="DP566" s="3"/>
      <c r="DQ566" s="3"/>
      <c r="DR566" s="3"/>
      <c r="DS566" s="3"/>
      <c r="DT566" s="3"/>
      <c r="DU566" s="3"/>
      <c r="DV566" s="3"/>
      <c r="DW566" s="3"/>
      <c r="DX566" s="3"/>
      <c r="DY566" s="3"/>
      <c r="DZ566" s="3"/>
      <c r="EA566" s="3"/>
      <c r="EB566" s="3"/>
      <c r="EC566" s="3"/>
      <c r="ED566" s="3"/>
      <c r="EE566" s="3"/>
    </row>
    <row r="567" spans="1:135"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c r="CW567" s="3"/>
      <c r="CX567" s="3"/>
      <c r="CY567" s="3"/>
      <c r="CZ567" s="3"/>
      <c r="DA567" s="3"/>
      <c r="DB567" s="3"/>
      <c r="DC567" s="3"/>
      <c r="DD567" s="3"/>
      <c r="DE567" s="3"/>
      <c r="DF567" s="3"/>
      <c r="DG567" s="3"/>
      <c r="DH567" s="3"/>
      <c r="DI567" s="3"/>
      <c r="DJ567" s="3"/>
      <c r="DK567" s="3"/>
      <c r="DL567" s="3"/>
      <c r="DM567" s="3"/>
      <c r="DN567" s="3"/>
      <c r="DO567" s="3"/>
      <c r="DP567" s="3"/>
      <c r="DQ567" s="3"/>
      <c r="DR567" s="3"/>
      <c r="DS567" s="3"/>
      <c r="DT567" s="3"/>
      <c r="DU567" s="3"/>
      <c r="DV567" s="3"/>
      <c r="DW567" s="3"/>
      <c r="DX567" s="3"/>
      <c r="DY567" s="3"/>
      <c r="DZ567" s="3"/>
      <c r="EA567" s="3"/>
      <c r="EB567" s="3"/>
      <c r="EC567" s="3"/>
      <c r="ED567" s="3"/>
      <c r="EE567" s="3"/>
    </row>
    <row r="568" spans="1:135"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c r="CW568" s="3"/>
      <c r="CX568" s="3"/>
      <c r="CY568" s="3"/>
      <c r="CZ568" s="3"/>
      <c r="DA568" s="3"/>
      <c r="DB568" s="3"/>
      <c r="DC568" s="3"/>
      <c r="DD568" s="3"/>
      <c r="DE568" s="3"/>
      <c r="DF568" s="3"/>
      <c r="DG568" s="3"/>
      <c r="DH568" s="3"/>
      <c r="DI568" s="3"/>
      <c r="DJ568" s="3"/>
      <c r="DK568" s="3"/>
      <c r="DL568" s="3"/>
      <c r="DM568" s="3"/>
      <c r="DN568" s="3"/>
      <c r="DO568" s="3"/>
      <c r="DP568" s="3"/>
      <c r="DQ568" s="3"/>
      <c r="DR568" s="3"/>
      <c r="DS568" s="3"/>
      <c r="DT568" s="3"/>
      <c r="DU568" s="3"/>
      <c r="DV568" s="3"/>
      <c r="DW568" s="3"/>
      <c r="DX568" s="3"/>
      <c r="DY568" s="3"/>
      <c r="DZ568" s="3"/>
      <c r="EA568" s="3"/>
      <c r="EB568" s="3"/>
      <c r="EC568" s="3"/>
      <c r="ED568" s="3"/>
      <c r="EE568" s="3"/>
    </row>
    <row r="569" spans="1:135"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c r="CW569" s="3"/>
      <c r="CX569" s="3"/>
      <c r="CY569" s="3"/>
      <c r="CZ569" s="3"/>
      <c r="DA569" s="3"/>
      <c r="DB569" s="3"/>
      <c r="DC569" s="3"/>
      <c r="DD569" s="3"/>
      <c r="DE569" s="3"/>
      <c r="DF569" s="3"/>
      <c r="DG569" s="3"/>
      <c r="DH569" s="3"/>
      <c r="DI569" s="3"/>
      <c r="DJ569" s="3"/>
      <c r="DK569" s="3"/>
      <c r="DL569" s="3"/>
      <c r="DM569" s="3"/>
      <c r="DN569" s="3"/>
      <c r="DO569" s="3"/>
      <c r="DP569" s="3"/>
      <c r="DQ569" s="3"/>
      <c r="DR569" s="3"/>
      <c r="DS569" s="3"/>
      <c r="DT569" s="3"/>
      <c r="DU569" s="3"/>
      <c r="DV569" s="3"/>
      <c r="DW569" s="3"/>
      <c r="DX569" s="3"/>
      <c r="DY569" s="3"/>
      <c r="DZ569" s="3"/>
      <c r="EA569" s="3"/>
      <c r="EB569" s="3"/>
      <c r="EC569" s="3"/>
      <c r="ED569" s="3"/>
      <c r="EE569" s="3"/>
    </row>
    <row r="570" spans="1:135"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c r="DR570" s="3"/>
      <c r="DS570" s="3"/>
      <c r="DT570" s="3"/>
      <c r="DU570" s="3"/>
      <c r="DV570" s="3"/>
      <c r="DW570" s="3"/>
      <c r="DX570" s="3"/>
      <c r="DY570" s="3"/>
      <c r="DZ570" s="3"/>
      <c r="EA570" s="3"/>
      <c r="EB570" s="3"/>
      <c r="EC570" s="3"/>
      <c r="ED570" s="3"/>
      <c r="EE570" s="3"/>
    </row>
    <row r="571" spans="1:135"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c r="CW571" s="3"/>
      <c r="CX571" s="3"/>
      <c r="CY571" s="3"/>
      <c r="CZ571" s="3"/>
      <c r="DA571" s="3"/>
      <c r="DB571" s="3"/>
      <c r="DC571" s="3"/>
      <c r="DD571" s="3"/>
      <c r="DE571" s="3"/>
      <c r="DF571" s="3"/>
      <c r="DG571" s="3"/>
      <c r="DH571" s="3"/>
      <c r="DI571" s="3"/>
      <c r="DJ571" s="3"/>
      <c r="DK571" s="3"/>
      <c r="DL571" s="3"/>
      <c r="DM571" s="3"/>
      <c r="DN571" s="3"/>
      <c r="DO571" s="3"/>
      <c r="DP571" s="3"/>
      <c r="DQ571" s="3"/>
      <c r="DR571" s="3"/>
      <c r="DS571" s="3"/>
      <c r="DT571" s="3"/>
      <c r="DU571" s="3"/>
      <c r="DV571" s="3"/>
      <c r="DW571" s="3"/>
      <c r="DX571" s="3"/>
      <c r="DY571" s="3"/>
      <c r="DZ571" s="3"/>
      <c r="EA571" s="3"/>
      <c r="EB571" s="3"/>
      <c r="EC571" s="3"/>
      <c r="ED571" s="3"/>
      <c r="EE571" s="3"/>
    </row>
    <row r="572" spans="1:135"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c r="CW572" s="3"/>
      <c r="CX572" s="3"/>
      <c r="CY572" s="3"/>
      <c r="CZ572" s="3"/>
      <c r="DA572" s="3"/>
      <c r="DB572" s="3"/>
      <c r="DC572" s="3"/>
      <c r="DD572" s="3"/>
      <c r="DE572" s="3"/>
      <c r="DF572" s="3"/>
      <c r="DG572" s="3"/>
      <c r="DH572" s="3"/>
      <c r="DI572" s="3"/>
      <c r="DJ572" s="3"/>
      <c r="DK572" s="3"/>
      <c r="DL572" s="3"/>
      <c r="DM572" s="3"/>
      <c r="DN572" s="3"/>
      <c r="DO572" s="3"/>
      <c r="DP572" s="3"/>
      <c r="DQ572" s="3"/>
      <c r="DR572" s="3"/>
      <c r="DS572" s="3"/>
      <c r="DT572" s="3"/>
      <c r="DU572" s="3"/>
      <c r="DV572" s="3"/>
      <c r="DW572" s="3"/>
      <c r="DX572" s="3"/>
      <c r="DY572" s="3"/>
      <c r="DZ572" s="3"/>
      <c r="EA572" s="3"/>
      <c r="EB572" s="3"/>
      <c r="EC572" s="3"/>
      <c r="ED572" s="3"/>
      <c r="EE572" s="3"/>
    </row>
    <row r="573" spans="1:135"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c r="CW573" s="3"/>
      <c r="CX573" s="3"/>
      <c r="CY573" s="3"/>
      <c r="CZ573" s="3"/>
      <c r="DA573" s="3"/>
      <c r="DB573" s="3"/>
      <c r="DC573" s="3"/>
      <c r="DD573" s="3"/>
      <c r="DE573" s="3"/>
      <c r="DF573" s="3"/>
      <c r="DG573" s="3"/>
      <c r="DH573" s="3"/>
      <c r="DI573" s="3"/>
      <c r="DJ573" s="3"/>
      <c r="DK573" s="3"/>
      <c r="DL573" s="3"/>
      <c r="DM573" s="3"/>
      <c r="DN573" s="3"/>
      <c r="DO573" s="3"/>
      <c r="DP573" s="3"/>
      <c r="DQ573" s="3"/>
      <c r="DR573" s="3"/>
      <c r="DS573" s="3"/>
      <c r="DT573" s="3"/>
      <c r="DU573" s="3"/>
      <c r="DV573" s="3"/>
      <c r="DW573" s="3"/>
      <c r="DX573" s="3"/>
      <c r="DY573" s="3"/>
      <c r="DZ573" s="3"/>
      <c r="EA573" s="3"/>
      <c r="EB573" s="3"/>
      <c r="EC573" s="3"/>
      <c r="ED573" s="3"/>
      <c r="EE573" s="3"/>
    </row>
    <row r="574" spans="1:135"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c r="CW574" s="3"/>
      <c r="CX574" s="3"/>
      <c r="CY574" s="3"/>
      <c r="CZ574" s="3"/>
      <c r="DA574" s="3"/>
      <c r="DB574" s="3"/>
      <c r="DC574" s="3"/>
      <c r="DD574" s="3"/>
      <c r="DE574" s="3"/>
      <c r="DF574" s="3"/>
      <c r="DG574" s="3"/>
      <c r="DH574" s="3"/>
      <c r="DI574" s="3"/>
      <c r="DJ574" s="3"/>
      <c r="DK574" s="3"/>
      <c r="DL574" s="3"/>
      <c r="DM574" s="3"/>
      <c r="DN574" s="3"/>
      <c r="DO574" s="3"/>
      <c r="DP574" s="3"/>
      <c r="DQ574" s="3"/>
      <c r="DR574" s="3"/>
      <c r="DS574" s="3"/>
      <c r="DT574" s="3"/>
      <c r="DU574" s="3"/>
      <c r="DV574" s="3"/>
      <c r="DW574" s="3"/>
      <c r="DX574" s="3"/>
      <c r="DY574" s="3"/>
      <c r="DZ574" s="3"/>
      <c r="EA574" s="3"/>
      <c r="EB574" s="3"/>
      <c r="EC574" s="3"/>
      <c r="ED574" s="3"/>
      <c r="EE574" s="3"/>
    </row>
    <row r="575" spans="1:135"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c r="CW575" s="3"/>
      <c r="CX575" s="3"/>
      <c r="CY575" s="3"/>
      <c r="CZ575" s="3"/>
      <c r="DA575" s="3"/>
      <c r="DB575" s="3"/>
      <c r="DC575" s="3"/>
      <c r="DD575" s="3"/>
      <c r="DE575" s="3"/>
      <c r="DF575" s="3"/>
      <c r="DG575" s="3"/>
      <c r="DH575" s="3"/>
      <c r="DI575" s="3"/>
      <c r="DJ575" s="3"/>
      <c r="DK575" s="3"/>
      <c r="DL575" s="3"/>
      <c r="DM575" s="3"/>
      <c r="DN575" s="3"/>
      <c r="DO575" s="3"/>
      <c r="DP575" s="3"/>
      <c r="DQ575" s="3"/>
      <c r="DR575" s="3"/>
      <c r="DS575" s="3"/>
      <c r="DT575" s="3"/>
      <c r="DU575" s="3"/>
      <c r="DV575" s="3"/>
      <c r="DW575" s="3"/>
      <c r="DX575" s="3"/>
      <c r="DY575" s="3"/>
      <c r="DZ575" s="3"/>
      <c r="EA575" s="3"/>
      <c r="EB575" s="3"/>
      <c r="EC575" s="3"/>
      <c r="ED575" s="3"/>
      <c r="EE575" s="3"/>
    </row>
    <row r="576" spans="1:135"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c r="CV576" s="3"/>
      <c r="CW576" s="3"/>
      <c r="CX576" s="3"/>
      <c r="CY576" s="3"/>
      <c r="CZ576" s="3"/>
      <c r="DA576" s="3"/>
      <c r="DB576" s="3"/>
      <c r="DC576" s="3"/>
      <c r="DD576" s="3"/>
      <c r="DE576" s="3"/>
      <c r="DF576" s="3"/>
      <c r="DG576" s="3"/>
      <c r="DH576" s="3"/>
      <c r="DI576" s="3"/>
      <c r="DJ576" s="3"/>
      <c r="DK576" s="3"/>
      <c r="DL576" s="3"/>
      <c r="DM576" s="3"/>
      <c r="DN576" s="3"/>
      <c r="DO576" s="3"/>
      <c r="DP576" s="3"/>
      <c r="DQ576" s="3"/>
      <c r="DR576" s="3"/>
      <c r="DS576" s="3"/>
      <c r="DT576" s="3"/>
      <c r="DU576" s="3"/>
      <c r="DV576" s="3"/>
      <c r="DW576" s="3"/>
      <c r="DX576" s="3"/>
      <c r="DY576" s="3"/>
      <c r="DZ576" s="3"/>
      <c r="EA576" s="3"/>
      <c r="EB576" s="3"/>
      <c r="EC576" s="3"/>
      <c r="ED576" s="3"/>
      <c r="EE576" s="3"/>
    </row>
    <row r="577" spans="1:135"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c r="CV577" s="3"/>
      <c r="CW577" s="3"/>
      <c r="CX577" s="3"/>
      <c r="CY577" s="3"/>
      <c r="CZ577" s="3"/>
      <c r="DA577" s="3"/>
      <c r="DB577" s="3"/>
      <c r="DC577" s="3"/>
      <c r="DD577" s="3"/>
      <c r="DE577" s="3"/>
      <c r="DF577" s="3"/>
      <c r="DG577" s="3"/>
      <c r="DH577" s="3"/>
      <c r="DI577" s="3"/>
      <c r="DJ577" s="3"/>
      <c r="DK577" s="3"/>
      <c r="DL577" s="3"/>
      <c r="DM577" s="3"/>
      <c r="DN577" s="3"/>
      <c r="DO577" s="3"/>
      <c r="DP577" s="3"/>
      <c r="DQ577" s="3"/>
      <c r="DR577" s="3"/>
      <c r="DS577" s="3"/>
      <c r="DT577" s="3"/>
      <c r="DU577" s="3"/>
      <c r="DV577" s="3"/>
      <c r="DW577" s="3"/>
      <c r="DX577" s="3"/>
      <c r="DY577" s="3"/>
      <c r="DZ577" s="3"/>
      <c r="EA577" s="3"/>
      <c r="EB577" s="3"/>
      <c r="EC577" s="3"/>
      <c r="ED577" s="3"/>
      <c r="EE577" s="3"/>
    </row>
    <row r="578" spans="1:135"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c r="DR578" s="3"/>
      <c r="DS578" s="3"/>
      <c r="DT578" s="3"/>
      <c r="DU578" s="3"/>
      <c r="DV578" s="3"/>
      <c r="DW578" s="3"/>
      <c r="DX578" s="3"/>
      <c r="DY578" s="3"/>
      <c r="DZ578" s="3"/>
      <c r="EA578" s="3"/>
      <c r="EB578" s="3"/>
      <c r="EC578" s="3"/>
      <c r="ED578" s="3"/>
      <c r="EE578" s="3"/>
    </row>
    <row r="579" spans="1:135"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c r="CV579" s="3"/>
      <c r="CW579" s="3"/>
      <c r="CX579" s="3"/>
      <c r="CY579" s="3"/>
      <c r="CZ579" s="3"/>
      <c r="DA579" s="3"/>
      <c r="DB579" s="3"/>
      <c r="DC579" s="3"/>
      <c r="DD579" s="3"/>
      <c r="DE579" s="3"/>
      <c r="DF579" s="3"/>
      <c r="DG579" s="3"/>
      <c r="DH579" s="3"/>
      <c r="DI579" s="3"/>
      <c r="DJ579" s="3"/>
      <c r="DK579" s="3"/>
      <c r="DL579" s="3"/>
      <c r="DM579" s="3"/>
      <c r="DN579" s="3"/>
      <c r="DO579" s="3"/>
      <c r="DP579" s="3"/>
      <c r="DQ579" s="3"/>
      <c r="DR579" s="3"/>
      <c r="DS579" s="3"/>
      <c r="DT579" s="3"/>
      <c r="DU579" s="3"/>
      <c r="DV579" s="3"/>
      <c r="DW579" s="3"/>
      <c r="DX579" s="3"/>
      <c r="DY579" s="3"/>
      <c r="DZ579" s="3"/>
      <c r="EA579" s="3"/>
      <c r="EB579" s="3"/>
      <c r="EC579" s="3"/>
      <c r="ED579" s="3"/>
      <c r="EE579" s="3"/>
    </row>
    <row r="580" spans="1:135"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c r="DR580" s="3"/>
      <c r="DS580" s="3"/>
      <c r="DT580" s="3"/>
      <c r="DU580" s="3"/>
      <c r="DV580" s="3"/>
      <c r="DW580" s="3"/>
      <c r="DX580" s="3"/>
      <c r="DY580" s="3"/>
      <c r="DZ580" s="3"/>
      <c r="EA580" s="3"/>
      <c r="EB580" s="3"/>
      <c r="EC580" s="3"/>
      <c r="ED580" s="3"/>
      <c r="EE580" s="3"/>
    </row>
    <row r="581" spans="1:135"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c r="CV581" s="3"/>
      <c r="CW581" s="3"/>
      <c r="CX581" s="3"/>
      <c r="CY581" s="3"/>
      <c r="CZ581" s="3"/>
      <c r="DA581" s="3"/>
      <c r="DB581" s="3"/>
      <c r="DC581" s="3"/>
      <c r="DD581" s="3"/>
      <c r="DE581" s="3"/>
      <c r="DF581" s="3"/>
      <c r="DG581" s="3"/>
      <c r="DH581" s="3"/>
      <c r="DI581" s="3"/>
      <c r="DJ581" s="3"/>
      <c r="DK581" s="3"/>
      <c r="DL581" s="3"/>
      <c r="DM581" s="3"/>
      <c r="DN581" s="3"/>
      <c r="DO581" s="3"/>
      <c r="DP581" s="3"/>
      <c r="DQ581" s="3"/>
      <c r="DR581" s="3"/>
      <c r="DS581" s="3"/>
      <c r="DT581" s="3"/>
      <c r="DU581" s="3"/>
      <c r="DV581" s="3"/>
      <c r="DW581" s="3"/>
      <c r="DX581" s="3"/>
      <c r="DY581" s="3"/>
      <c r="DZ581" s="3"/>
      <c r="EA581" s="3"/>
      <c r="EB581" s="3"/>
      <c r="EC581" s="3"/>
      <c r="ED581" s="3"/>
      <c r="EE581" s="3"/>
    </row>
    <row r="582" spans="1:135"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c r="CV582" s="3"/>
      <c r="CW582" s="3"/>
      <c r="CX582" s="3"/>
      <c r="CY582" s="3"/>
      <c r="CZ582" s="3"/>
      <c r="DA582" s="3"/>
      <c r="DB582" s="3"/>
      <c r="DC582" s="3"/>
      <c r="DD582" s="3"/>
      <c r="DE582" s="3"/>
      <c r="DF582" s="3"/>
      <c r="DG582" s="3"/>
      <c r="DH582" s="3"/>
      <c r="DI582" s="3"/>
      <c r="DJ582" s="3"/>
      <c r="DK582" s="3"/>
      <c r="DL582" s="3"/>
      <c r="DM582" s="3"/>
      <c r="DN582" s="3"/>
      <c r="DO582" s="3"/>
      <c r="DP582" s="3"/>
      <c r="DQ582" s="3"/>
      <c r="DR582" s="3"/>
      <c r="DS582" s="3"/>
      <c r="DT582" s="3"/>
      <c r="DU582" s="3"/>
      <c r="DV582" s="3"/>
      <c r="DW582" s="3"/>
      <c r="DX582" s="3"/>
      <c r="DY582" s="3"/>
      <c r="DZ582" s="3"/>
      <c r="EA582" s="3"/>
      <c r="EB582" s="3"/>
      <c r="EC582" s="3"/>
      <c r="ED582" s="3"/>
      <c r="EE582" s="3"/>
    </row>
    <row r="583" spans="1:135"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c r="CV583" s="3"/>
      <c r="CW583" s="3"/>
      <c r="CX583" s="3"/>
      <c r="CY583" s="3"/>
      <c r="CZ583" s="3"/>
      <c r="DA583" s="3"/>
      <c r="DB583" s="3"/>
      <c r="DC583" s="3"/>
      <c r="DD583" s="3"/>
      <c r="DE583" s="3"/>
      <c r="DF583" s="3"/>
      <c r="DG583" s="3"/>
      <c r="DH583" s="3"/>
      <c r="DI583" s="3"/>
      <c r="DJ583" s="3"/>
      <c r="DK583" s="3"/>
      <c r="DL583" s="3"/>
      <c r="DM583" s="3"/>
      <c r="DN583" s="3"/>
      <c r="DO583" s="3"/>
      <c r="DP583" s="3"/>
      <c r="DQ583" s="3"/>
      <c r="DR583" s="3"/>
      <c r="DS583" s="3"/>
      <c r="DT583" s="3"/>
      <c r="DU583" s="3"/>
      <c r="DV583" s="3"/>
      <c r="DW583" s="3"/>
      <c r="DX583" s="3"/>
      <c r="DY583" s="3"/>
      <c r="DZ583" s="3"/>
      <c r="EA583" s="3"/>
      <c r="EB583" s="3"/>
      <c r="EC583" s="3"/>
      <c r="ED583" s="3"/>
      <c r="EE583" s="3"/>
    </row>
    <row r="584" spans="1:135"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c r="CV584" s="3"/>
      <c r="CW584" s="3"/>
      <c r="CX584" s="3"/>
      <c r="CY584" s="3"/>
      <c r="CZ584" s="3"/>
      <c r="DA584" s="3"/>
      <c r="DB584" s="3"/>
      <c r="DC584" s="3"/>
      <c r="DD584" s="3"/>
      <c r="DE584" s="3"/>
      <c r="DF584" s="3"/>
      <c r="DG584" s="3"/>
      <c r="DH584" s="3"/>
      <c r="DI584" s="3"/>
      <c r="DJ584" s="3"/>
      <c r="DK584" s="3"/>
      <c r="DL584" s="3"/>
      <c r="DM584" s="3"/>
      <c r="DN584" s="3"/>
      <c r="DO584" s="3"/>
      <c r="DP584" s="3"/>
      <c r="DQ584" s="3"/>
      <c r="DR584" s="3"/>
      <c r="DS584" s="3"/>
      <c r="DT584" s="3"/>
      <c r="DU584" s="3"/>
      <c r="DV584" s="3"/>
      <c r="DW584" s="3"/>
      <c r="DX584" s="3"/>
      <c r="DY584" s="3"/>
      <c r="DZ584" s="3"/>
      <c r="EA584" s="3"/>
      <c r="EB584" s="3"/>
      <c r="EC584" s="3"/>
      <c r="ED584" s="3"/>
      <c r="EE584" s="3"/>
    </row>
    <row r="585" spans="1:135"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c r="CV585" s="3"/>
      <c r="CW585" s="3"/>
      <c r="CX585" s="3"/>
      <c r="CY585" s="3"/>
      <c r="CZ585" s="3"/>
      <c r="DA585" s="3"/>
      <c r="DB585" s="3"/>
      <c r="DC585" s="3"/>
      <c r="DD585" s="3"/>
      <c r="DE585" s="3"/>
      <c r="DF585" s="3"/>
      <c r="DG585" s="3"/>
      <c r="DH585" s="3"/>
      <c r="DI585" s="3"/>
      <c r="DJ585" s="3"/>
      <c r="DK585" s="3"/>
      <c r="DL585" s="3"/>
      <c r="DM585" s="3"/>
      <c r="DN585" s="3"/>
      <c r="DO585" s="3"/>
      <c r="DP585" s="3"/>
      <c r="DQ585" s="3"/>
      <c r="DR585" s="3"/>
      <c r="DS585" s="3"/>
      <c r="DT585" s="3"/>
      <c r="DU585" s="3"/>
      <c r="DV585" s="3"/>
      <c r="DW585" s="3"/>
      <c r="DX585" s="3"/>
      <c r="DY585" s="3"/>
      <c r="DZ585" s="3"/>
      <c r="EA585" s="3"/>
      <c r="EB585" s="3"/>
      <c r="EC585" s="3"/>
      <c r="ED585" s="3"/>
      <c r="EE585" s="3"/>
    </row>
    <row r="586" spans="1:135"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c r="ED586" s="3"/>
      <c r="EE586" s="3"/>
    </row>
    <row r="587" spans="1:135"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c r="DR587" s="3"/>
      <c r="DS587" s="3"/>
      <c r="DT587" s="3"/>
      <c r="DU587" s="3"/>
      <c r="DV587" s="3"/>
      <c r="DW587" s="3"/>
      <c r="DX587" s="3"/>
      <c r="DY587" s="3"/>
      <c r="DZ587" s="3"/>
      <c r="EA587" s="3"/>
      <c r="EB587" s="3"/>
      <c r="EC587" s="3"/>
      <c r="ED587" s="3"/>
      <c r="EE587" s="3"/>
    </row>
    <row r="588" spans="1:135"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c r="CV588" s="3"/>
      <c r="CW588" s="3"/>
      <c r="CX588" s="3"/>
      <c r="CY588" s="3"/>
      <c r="CZ588" s="3"/>
      <c r="DA588" s="3"/>
      <c r="DB588" s="3"/>
      <c r="DC588" s="3"/>
      <c r="DD588" s="3"/>
      <c r="DE588" s="3"/>
      <c r="DF588" s="3"/>
      <c r="DG588" s="3"/>
      <c r="DH588" s="3"/>
      <c r="DI588" s="3"/>
      <c r="DJ588" s="3"/>
      <c r="DK588" s="3"/>
      <c r="DL588" s="3"/>
      <c r="DM588" s="3"/>
      <c r="DN588" s="3"/>
      <c r="DO588" s="3"/>
      <c r="DP588" s="3"/>
      <c r="DQ588" s="3"/>
      <c r="DR588" s="3"/>
      <c r="DS588" s="3"/>
      <c r="DT588" s="3"/>
      <c r="DU588" s="3"/>
      <c r="DV588" s="3"/>
      <c r="DW588" s="3"/>
      <c r="DX588" s="3"/>
      <c r="DY588" s="3"/>
      <c r="DZ588" s="3"/>
      <c r="EA588" s="3"/>
      <c r="EB588" s="3"/>
      <c r="EC588" s="3"/>
      <c r="ED588" s="3"/>
      <c r="EE588" s="3"/>
    </row>
    <row r="589" spans="1:135"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c r="CV589" s="3"/>
      <c r="CW589" s="3"/>
      <c r="CX589" s="3"/>
      <c r="CY589" s="3"/>
      <c r="CZ589" s="3"/>
      <c r="DA589" s="3"/>
      <c r="DB589" s="3"/>
      <c r="DC589" s="3"/>
      <c r="DD589" s="3"/>
      <c r="DE589" s="3"/>
      <c r="DF589" s="3"/>
      <c r="DG589" s="3"/>
      <c r="DH589" s="3"/>
      <c r="DI589" s="3"/>
      <c r="DJ589" s="3"/>
      <c r="DK589" s="3"/>
      <c r="DL589" s="3"/>
      <c r="DM589" s="3"/>
      <c r="DN589" s="3"/>
      <c r="DO589" s="3"/>
      <c r="DP589" s="3"/>
      <c r="DQ589" s="3"/>
      <c r="DR589" s="3"/>
      <c r="DS589" s="3"/>
      <c r="DT589" s="3"/>
      <c r="DU589" s="3"/>
      <c r="DV589" s="3"/>
      <c r="DW589" s="3"/>
      <c r="DX589" s="3"/>
      <c r="DY589" s="3"/>
      <c r="DZ589" s="3"/>
      <c r="EA589" s="3"/>
      <c r="EB589" s="3"/>
      <c r="EC589" s="3"/>
      <c r="ED589" s="3"/>
      <c r="EE589" s="3"/>
    </row>
    <row r="590" spans="1:135"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c r="DR590" s="3"/>
      <c r="DS590" s="3"/>
      <c r="DT590" s="3"/>
      <c r="DU590" s="3"/>
      <c r="DV590" s="3"/>
      <c r="DW590" s="3"/>
      <c r="DX590" s="3"/>
      <c r="DY590" s="3"/>
      <c r="DZ590" s="3"/>
      <c r="EA590" s="3"/>
      <c r="EB590" s="3"/>
      <c r="EC590" s="3"/>
      <c r="ED590" s="3"/>
      <c r="EE590" s="3"/>
    </row>
    <row r="591" spans="1:135"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c r="CV591" s="3"/>
      <c r="CW591" s="3"/>
      <c r="CX591" s="3"/>
      <c r="CY591" s="3"/>
      <c r="CZ591" s="3"/>
      <c r="DA591" s="3"/>
      <c r="DB591" s="3"/>
      <c r="DC591" s="3"/>
      <c r="DD591" s="3"/>
      <c r="DE591" s="3"/>
      <c r="DF591" s="3"/>
      <c r="DG591" s="3"/>
      <c r="DH591" s="3"/>
      <c r="DI591" s="3"/>
      <c r="DJ591" s="3"/>
      <c r="DK591" s="3"/>
      <c r="DL591" s="3"/>
      <c r="DM591" s="3"/>
      <c r="DN591" s="3"/>
      <c r="DO591" s="3"/>
      <c r="DP591" s="3"/>
      <c r="DQ591" s="3"/>
      <c r="DR591" s="3"/>
      <c r="DS591" s="3"/>
      <c r="DT591" s="3"/>
      <c r="DU591" s="3"/>
      <c r="DV591" s="3"/>
      <c r="DW591" s="3"/>
      <c r="DX591" s="3"/>
      <c r="DY591" s="3"/>
      <c r="DZ591" s="3"/>
      <c r="EA591" s="3"/>
      <c r="EB591" s="3"/>
      <c r="EC591" s="3"/>
      <c r="ED591" s="3"/>
      <c r="EE591" s="3"/>
    </row>
    <row r="592" spans="1:135"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c r="CV592" s="3"/>
      <c r="CW592" s="3"/>
      <c r="CX592" s="3"/>
      <c r="CY592" s="3"/>
      <c r="CZ592" s="3"/>
      <c r="DA592" s="3"/>
      <c r="DB592" s="3"/>
      <c r="DC592" s="3"/>
      <c r="DD592" s="3"/>
      <c r="DE592" s="3"/>
      <c r="DF592" s="3"/>
      <c r="DG592" s="3"/>
      <c r="DH592" s="3"/>
      <c r="DI592" s="3"/>
      <c r="DJ592" s="3"/>
      <c r="DK592" s="3"/>
      <c r="DL592" s="3"/>
      <c r="DM592" s="3"/>
      <c r="DN592" s="3"/>
      <c r="DO592" s="3"/>
      <c r="DP592" s="3"/>
      <c r="DQ592" s="3"/>
      <c r="DR592" s="3"/>
      <c r="DS592" s="3"/>
      <c r="DT592" s="3"/>
      <c r="DU592" s="3"/>
      <c r="DV592" s="3"/>
      <c r="DW592" s="3"/>
      <c r="DX592" s="3"/>
      <c r="DY592" s="3"/>
      <c r="DZ592" s="3"/>
      <c r="EA592" s="3"/>
      <c r="EB592" s="3"/>
      <c r="EC592" s="3"/>
      <c r="ED592" s="3"/>
      <c r="EE592" s="3"/>
    </row>
    <row r="593" spans="1:135"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c r="CV593" s="3"/>
      <c r="CW593" s="3"/>
      <c r="CX593" s="3"/>
      <c r="CY593" s="3"/>
      <c r="CZ593" s="3"/>
      <c r="DA593" s="3"/>
      <c r="DB593" s="3"/>
      <c r="DC593" s="3"/>
      <c r="DD593" s="3"/>
      <c r="DE593" s="3"/>
      <c r="DF593" s="3"/>
      <c r="DG593" s="3"/>
      <c r="DH593" s="3"/>
      <c r="DI593" s="3"/>
      <c r="DJ593" s="3"/>
      <c r="DK593" s="3"/>
      <c r="DL593" s="3"/>
      <c r="DM593" s="3"/>
      <c r="DN593" s="3"/>
      <c r="DO593" s="3"/>
      <c r="DP593" s="3"/>
      <c r="DQ593" s="3"/>
      <c r="DR593" s="3"/>
      <c r="DS593" s="3"/>
      <c r="DT593" s="3"/>
      <c r="DU593" s="3"/>
      <c r="DV593" s="3"/>
      <c r="DW593" s="3"/>
      <c r="DX593" s="3"/>
      <c r="DY593" s="3"/>
      <c r="DZ593" s="3"/>
      <c r="EA593" s="3"/>
      <c r="EB593" s="3"/>
      <c r="EC593" s="3"/>
      <c r="ED593" s="3"/>
      <c r="EE593" s="3"/>
    </row>
    <row r="594" spans="1:135"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c r="DR594" s="3"/>
      <c r="DS594" s="3"/>
      <c r="DT594" s="3"/>
      <c r="DU594" s="3"/>
      <c r="DV594" s="3"/>
      <c r="DW594" s="3"/>
      <c r="DX594" s="3"/>
      <c r="DY594" s="3"/>
      <c r="DZ594" s="3"/>
      <c r="EA594" s="3"/>
      <c r="EB594" s="3"/>
      <c r="EC594" s="3"/>
      <c r="ED594" s="3"/>
      <c r="EE594" s="3"/>
    </row>
    <row r="595" spans="1:135"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c r="CV595" s="3"/>
      <c r="CW595" s="3"/>
      <c r="CX595" s="3"/>
      <c r="CY595" s="3"/>
      <c r="CZ595" s="3"/>
      <c r="DA595" s="3"/>
      <c r="DB595" s="3"/>
      <c r="DC595" s="3"/>
      <c r="DD595" s="3"/>
      <c r="DE595" s="3"/>
      <c r="DF595" s="3"/>
      <c r="DG595" s="3"/>
      <c r="DH595" s="3"/>
      <c r="DI595" s="3"/>
      <c r="DJ595" s="3"/>
      <c r="DK595" s="3"/>
      <c r="DL595" s="3"/>
      <c r="DM595" s="3"/>
      <c r="DN595" s="3"/>
      <c r="DO595" s="3"/>
      <c r="DP595" s="3"/>
      <c r="DQ595" s="3"/>
      <c r="DR595" s="3"/>
      <c r="DS595" s="3"/>
      <c r="DT595" s="3"/>
      <c r="DU595" s="3"/>
      <c r="DV595" s="3"/>
      <c r="DW595" s="3"/>
      <c r="DX595" s="3"/>
      <c r="DY595" s="3"/>
      <c r="DZ595" s="3"/>
      <c r="EA595" s="3"/>
      <c r="EB595" s="3"/>
      <c r="EC595" s="3"/>
      <c r="ED595" s="3"/>
      <c r="EE595" s="3"/>
    </row>
    <row r="596" spans="1:135"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c r="CV596" s="3"/>
      <c r="CW596" s="3"/>
      <c r="CX596" s="3"/>
      <c r="CY596" s="3"/>
      <c r="CZ596" s="3"/>
      <c r="DA596" s="3"/>
      <c r="DB596" s="3"/>
      <c r="DC596" s="3"/>
      <c r="DD596" s="3"/>
      <c r="DE596" s="3"/>
      <c r="DF596" s="3"/>
      <c r="DG596" s="3"/>
      <c r="DH596" s="3"/>
      <c r="DI596" s="3"/>
      <c r="DJ596" s="3"/>
      <c r="DK596" s="3"/>
      <c r="DL596" s="3"/>
      <c r="DM596" s="3"/>
      <c r="DN596" s="3"/>
      <c r="DO596" s="3"/>
      <c r="DP596" s="3"/>
      <c r="DQ596" s="3"/>
      <c r="DR596" s="3"/>
      <c r="DS596" s="3"/>
      <c r="DT596" s="3"/>
      <c r="DU596" s="3"/>
      <c r="DV596" s="3"/>
      <c r="DW596" s="3"/>
      <c r="DX596" s="3"/>
      <c r="DY596" s="3"/>
      <c r="DZ596" s="3"/>
      <c r="EA596" s="3"/>
      <c r="EB596" s="3"/>
      <c r="EC596" s="3"/>
      <c r="ED596" s="3"/>
      <c r="EE596" s="3"/>
    </row>
    <row r="597" spans="1:135"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c r="CV597" s="3"/>
      <c r="CW597" s="3"/>
      <c r="CX597" s="3"/>
      <c r="CY597" s="3"/>
      <c r="CZ597" s="3"/>
      <c r="DA597" s="3"/>
      <c r="DB597" s="3"/>
      <c r="DC597" s="3"/>
      <c r="DD597" s="3"/>
      <c r="DE597" s="3"/>
      <c r="DF597" s="3"/>
      <c r="DG597" s="3"/>
      <c r="DH597" s="3"/>
      <c r="DI597" s="3"/>
      <c r="DJ597" s="3"/>
      <c r="DK597" s="3"/>
      <c r="DL597" s="3"/>
      <c r="DM597" s="3"/>
      <c r="DN597" s="3"/>
      <c r="DO597" s="3"/>
      <c r="DP597" s="3"/>
      <c r="DQ597" s="3"/>
      <c r="DR597" s="3"/>
      <c r="DS597" s="3"/>
      <c r="DT597" s="3"/>
      <c r="DU597" s="3"/>
      <c r="DV597" s="3"/>
      <c r="DW597" s="3"/>
      <c r="DX597" s="3"/>
      <c r="DY597" s="3"/>
      <c r="DZ597" s="3"/>
      <c r="EA597" s="3"/>
      <c r="EB597" s="3"/>
      <c r="EC597" s="3"/>
      <c r="ED597" s="3"/>
      <c r="EE597" s="3"/>
    </row>
    <row r="598" spans="1:135"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c r="CV598" s="3"/>
      <c r="CW598" s="3"/>
      <c r="CX598" s="3"/>
      <c r="CY598" s="3"/>
      <c r="CZ598" s="3"/>
      <c r="DA598" s="3"/>
      <c r="DB598" s="3"/>
      <c r="DC598" s="3"/>
      <c r="DD598" s="3"/>
      <c r="DE598" s="3"/>
      <c r="DF598" s="3"/>
      <c r="DG598" s="3"/>
      <c r="DH598" s="3"/>
      <c r="DI598" s="3"/>
      <c r="DJ598" s="3"/>
      <c r="DK598" s="3"/>
      <c r="DL598" s="3"/>
      <c r="DM598" s="3"/>
      <c r="DN598" s="3"/>
      <c r="DO598" s="3"/>
      <c r="DP598" s="3"/>
      <c r="DQ598" s="3"/>
      <c r="DR598" s="3"/>
      <c r="DS598" s="3"/>
      <c r="DT598" s="3"/>
      <c r="DU598" s="3"/>
      <c r="DV598" s="3"/>
      <c r="DW598" s="3"/>
      <c r="DX598" s="3"/>
      <c r="DY598" s="3"/>
      <c r="DZ598" s="3"/>
      <c r="EA598" s="3"/>
      <c r="EB598" s="3"/>
      <c r="EC598" s="3"/>
      <c r="ED598" s="3"/>
      <c r="EE598" s="3"/>
    </row>
    <row r="599" spans="1:135"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c r="CV599" s="3"/>
      <c r="CW599" s="3"/>
      <c r="CX599" s="3"/>
      <c r="CY599" s="3"/>
      <c r="CZ599" s="3"/>
      <c r="DA599" s="3"/>
      <c r="DB599" s="3"/>
      <c r="DC599" s="3"/>
      <c r="DD599" s="3"/>
      <c r="DE599" s="3"/>
      <c r="DF599" s="3"/>
      <c r="DG599" s="3"/>
      <c r="DH599" s="3"/>
      <c r="DI599" s="3"/>
      <c r="DJ599" s="3"/>
      <c r="DK599" s="3"/>
      <c r="DL599" s="3"/>
      <c r="DM599" s="3"/>
      <c r="DN599" s="3"/>
      <c r="DO599" s="3"/>
      <c r="DP599" s="3"/>
      <c r="DQ599" s="3"/>
      <c r="DR599" s="3"/>
      <c r="DS599" s="3"/>
      <c r="DT599" s="3"/>
      <c r="DU599" s="3"/>
      <c r="DV599" s="3"/>
      <c r="DW599" s="3"/>
      <c r="DX599" s="3"/>
      <c r="DY599" s="3"/>
      <c r="DZ599" s="3"/>
      <c r="EA599" s="3"/>
      <c r="EB599" s="3"/>
      <c r="EC599" s="3"/>
      <c r="ED599" s="3"/>
      <c r="EE599" s="3"/>
    </row>
    <row r="600" spans="1:135"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c r="CV600" s="3"/>
      <c r="CW600" s="3"/>
      <c r="CX600" s="3"/>
      <c r="CY600" s="3"/>
      <c r="CZ600" s="3"/>
      <c r="DA600" s="3"/>
      <c r="DB600" s="3"/>
      <c r="DC600" s="3"/>
      <c r="DD600" s="3"/>
      <c r="DE600" s="3"/>
      <c r="DF600" s="3"/>
      <c r="DG600" s="3"/>
      <c r="DH600" s="3"/>
      <c r="DI600" s="3"/>
      <c r="DJ600" s="3"/>
      <c r="DK600" s="3"/>
      <c r="DL600" s="3"/>
      <c r="DM600" s="3"/>
      <c r="DN600" s="3"/>
      <c r="DO600" s="3"/>
      <c r="DP600" s="3"/>
      <c r="DQ600" s="3"/>
      <c r="DR600" s="3"/>
      <c r="DS600" s="3"/>
      <c r="DT600" s="3"/>
      <c r="DU600" s="3"/>
      <c r="DV600" s="3"/>
      <c r="DW600" s="3"/>
      <c r="DX600" s="3"/>
      <c r="DY600" s="3"/>
      <c r="DZ600" s="3"/>
      <c r="EA600" s="3"/>
      <c r="EB600" s="3"/>
      <c r="EC600" s="3"/>
      <c r="ED600" s="3"/>
      <c r="EE600" s="3"/>
    </row>
    <row r="601" spans="1:135"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c r="CV601" s="3"/>
      <c r="CW601" s="3"/>
      <c r="CX601" s="3"/>
      <c r="CY601" s="3"/>
      <c r="CZ601" s="3"/>
      <c r="DA601" s="3"/>
      <c r="DB601" s="3"/>
      <c r="DC601" s="3"/>
      <c r="DD601" s="3"/>
      <c r="DE601" s="3"/>
      <c r="DF601" s="3"/>
      <c r="DG601" s="3"/>
      <c r="DH601" s="3"/>
      <c r="DI601" s="3"/>
      <c r="DJ601" s="3"/>
      <c r="DK601" s="3"/>
      <c r="DL601" s="3"/>
      <c r="DM601" s="3"/>
      <c r="DN601" s="3"/>
      <c r="DO601" s="3"/>
      <c r="DP601" s="3"/>
      <c r="DQ601" s="3"/>
      <c r="DR601" s="3"/>
      <c r="DS601" s="3"/>
      <c r="DT601" s="3"/>
      <c r="DU601" s="3"/>
      <c r="DV601" s="3"/>
      <c r="DW601" s="3"/>
      <c r="DX601" s="3"/>
      <c r="DY601" s="3"/>
      <c r="DZ601" s="3"/>
      <c r="EA601" s="3"/>
      <c r="EB601" s="3"/>
      <c r="EC601" s="3"/>
      <c r="ED601" s="3"/>
      <c r="EE601" s="3"/>
    </row>
    <row r="602" spans="1:135"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c r="CV602" s="3"/>
      <c r="CW602" s="3"/>
      <c r="CX602" s="3"/>
      <c r="CY602" s="3"/>
      <c r="CZ602" s="3"/>
      <c r="DA602" s="3"/>
      <c r="DB602" s="3"/>
      <c r="DC602" s="3"/>
      <c r="DD602" s="3"/>
      <c r="DE602" s="3"/>
      <c r="DF602" s="3"/>
      <c r="DG602" s="3"/>
      <c r="DH602" s="3"/>
      <c r="DI602" s="3"/>
      <c r="DJ602" s="3"/>
      <c r="DK602" s="3"/>
      <c r="DL602" s="3"/>
      <c r="DM602" s="3"/>
      <c r="DN602" s="3"/>
      <c r="DO602" s="3"/>
      <c r="DP602" s="3"/>
      <c r="DQ602" s="3"/>
      <c r="DR602" s="3"/>
      <c r="DS602" s="3"/>
      <c r="DT602" s="3"/>
      <c r="DU602" s="3"/>
      <c r="DV602" s="3"/>
      <c r="DW602" s="3"/>
      <c r="DX602" s="3"/>
      <c r="DY602" s="3"/>
      <c r="DZ602" s="3"/>
      <c r="EA602" s="3"/>
      <c r="EB602" s="3"/>
      <c r="EC602" s="3"/>
      <c r="ED602" s="3"/>
      <c r="EE602" s="3"/>
    </row>
    <row r="603" spans="1:135"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c r="CV603" s="3"/>
      <c r="CW603" s="3"/>
      <c r="CX603" s="3"/>
      <c r="CY603" s="3"/>
      <c r="CZ603" s="3"/>
      <c r="DA603" s="3"/>
      <c r="DB603" s="3"/>
      <c r="DC603" s="3"/>
      <c r="DD603" s="3"/>
      <c r="DE603" s="3"/>
      <c r="DF603" s="3"/>
      <c r="DG603" s="3"/>
      <c r="DH603" s="3"/>
      <c r="DI603" s="3"/>
      <c r="DJ603" s="3"/>
      <c r="DK603" s="3"/>
      <c r="DL603" s="3"/>
      <c r="DM603" s="3"/>
      <c r="DN603" s="3"/>
      <c r="DO603" s="3"/>
      <c r="DP603" s="3"/>
      <c r="DQ603" s="3"/>
      <c r="DR603" s="3"/>
      <c r="DS603" s="3"/>
      <c r="DT603" s="3"/>
      <c r="DU603" s="3"/>
      <c r="DV603" s="3"/>
      <c r="DW603" s="3"/>
      <c r="DX603" s="3"/>
      <c r="DY603" s="3"/>
      <c r="DZ603" s="3"/>
      <c r="EA603" s="3"/>
      <c r="EB603" s="3"/>
      <c r="EC603" s="3"/>
      <c r="ED603" s="3"/>
      <c r="EE603" s="3"/>
    </row>
    <row r="604" spans="1:135"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c r="CV604" s="3"/>
      <c r="CW604" s="3"/>
      <c r="CX604" s="3"/>
      <c r="CY604" s="3"/>
      <c r="CZ604" s="3"/>
      <c r="DA604" s="3"/>
      <c r="DB604" s="3"/>
      <c r="DC604" s="3"/>
      <c r="DD604" s="3"/>
      <c r="DE604" s="3"/>
      <c r="DF604" s="3"/>
      <c r="DG604" s="3"/>
      <c r="DH604" s="3"/>
      <c r="DI604" s="3"/>
      <c r="DJ604" s="3"/>
      <c r="DK604" s="3"/>
      <c r="DL604" s="3"/>
      <c r="DM604" s="3"/>
      <c r="DN604" s="3"/>
      <c r="DO604" s="3"/>
      <c r="DP604" s="3"/>
      <c r="DQ604" s="3"/>
      <c r="DR604" s="3"/>
      <c r="DS604" s="3"/>
      <c r="DT604" s="3"/>
      <c r="DU604" s="3"/>
      <c r="DV604" s="3"/>
      <c r="DW604" s="3"/>
      <c r="DX604" s="3"/>
      <c r="DY604" s="3"/>
      <c r="DZ604" s="3"/>
      <c r="EA604" s="3"/>
      <c r="EB604" s="3"/>
      <c r="EC604" s="3"/>
      <c r="ED604" s="3"/>
      <c r="EE604" s="3"/>
    </row>
    <row r="605" spans="1:135"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c r="CV605" s="3"/>
      <c r="CW605" s="3"/>
      <c r="CX605" s="3"/>
      <c r="CY605" s="3"/>
      <c r="CZ605" s="3"/>
      <c r="DA605" s="3"/>
      <c r="DB605" s="3"/>
      <c r="DC605" s="3"/>
      <c r="DD605" s="3"/>
      <c r="DE605" s="3"/>
      <c r="DF605" s="3"/>
      <c r="DG605" s="3"/>
      <c r="DH605" s="3"/>
      <c r="DI605" s="3"/>
      <c r="DJ605" s="3"/>
      <c r="DK605" s="3"/>
      <c r="DL605" s="3"/>
      <c r="DM605" s="3"/>
      <c r="DN605" s="3"/>
      <c r="DO605" s="3"/>
      <c r="DP605" s="3"/>
      <c r="DQ605" s="3"/>
      <c r="DR605" s="3"/>
      <c r="DS605" s="3"/>
      <c r="DT605" s="3"/>
      <c r="DU605" s="3"/>
      <c r="DV605" s="3"/>
      <c r="DW605" s="3"/>
      <c r="DX605" s="3"/>
      <c r="DY605" s="3"/>
      <c r="DZ605" s="3"/>
      <c r="EA605" s="3"/>
      <c r="EB605" s="3"/>
      <c r="EC605" s="3"/>
      <c r="ED605" s="3"/>
      <c r="EE605" s="3"/>
    </row>
    <row r="606" spans="1:135"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c r="CV606" s="3"/>
      <c r="CW606" s="3"/>
      <c r="CX606" s="3"/>
      <c r="CY606" s="3"/>
      <c r="CZ606" s="3"/>
      <c r="DA606" s="3"/>
      <c r="DB606" s="3"/>
      <c r="DC606" s="3"/>
      <c r="DD606" s="3"/>
      <c r="DE606" s="3"/>
      <c r="DF606" s="3"/>
      <c r="DG606" s="3"/>
      <c r="DH606" s="3"/>
      <c r="DI606" s="3"/>
      <c r="DJ606" s="3"/>
      <c r="DK606" s="3"/>
      <c r="DL606" s="3"/>
      <c r="DM606" s="3"/>
      <c r="DN606" s="3"/>
      <c r="DO606" s="3"/>
      <c r="DP606" s="3"/>
      <c r="DQ606" s="3"/>
      <c r="DR606" s="3"/>
      <c r="DS606" s="3"/>
      <c r="DT606" s="3"/>
      <c r="DU606" s="3"/>
      <c r="DV606" s="3"/>
      <c r="DW606" s="3"/>
      <c r="DX606" s="3"/>
      <c r="DY606" s="3"/>
      <c r="DZ606" s="3"/>
      <c r="EA606" s="3"/>
      <c r="EB606" s="3"/>
      <c r="EC606" s="3"/>
      <c r="ED606" s="3"/>
      <c r="EE606" s="3"/>
    </row>
    <row r="607" spans="1:135"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c r="CV607" s="3"/>
      <c r="CW607" s="3"/>
      <c r="CX607" s="3"/>
      <c r="CY607" s="3"/>
      <c r="CZ607" s="3"/>
      <c r="DA607" s="3"/>
      <c r="DB607" s="3"/>
      <c r="DC607" s="3"/>
      <c r="DD607" s="3"/>
      <c r="DE607" s="3"/>
      <c r="DF607" s="3"/>
      <c r="DG607" s="3"/>
      <c r="DH607" s="3"/>
      <c r="DI607" s="3"/>
      <c r="DJ607" s="3"/>
      <c r="DK607" s="3"/>
      <c r="DL607" s="3"/>
      <c r="DM607" s="3"/>
      <c r="DN607" s="3"/>
      <c r="DO607" s="3"/>
      <c r="DP607" s="3"/>
      <c r="DQ607" s="3"/>
      <c r="DR607" s="3"/>
      <c r="DS607" s="3"/>
      <c r="DT607" s="3"/>
      <c r="DU607" s="3"/>
      <c r="DV607" s="3"/>
      <c r="DW607" s="3"/>
      <c r="DX607" s="3"/>
      <c r="DY607" s="3"/>
      <c r="DZ607" s="3"/>
      <c r="EA607" s="3"/>
      <c r="EB607" s="3"/>
      <c r="EC607" s="3"/>
      <c r="ED607" s="3"/>
      <c r="EE607" s="3"/>
    </row>
    <row r="608" spans="1:135"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c r="CV608" s="3"/>
      <c r="CW608" s="3"/>
      <c r="CX608" s="3"/>
      <c r="CY608" s="3"/>
      <c r="CZ608" s="3"/>
      <c r="DA608" s="3"/>
      <c r="DB608" s="3"/>
      <c r="DC608" s="3"/>
      <c r="DD608" s="3"/>
      <c r="DE608" s="3"/>
      <c r="DF608" s="3"/>
      <c r="DG608" s="3"/>
      <c r="DH608" s="3"/>
      <c r="DI608" s="3"/>
      <c r="DJ608" s="3"/>
      <c r="DK608" s="3"/>
      <c r="DL608" s="3"/>
      <c r="DM608" s="3"/>
      <c r="DN608" s="3"/>
      <c r="DO608" s="3"/>
      <c r="DP608" s="3"/>
      <c r="DQ608" s="3"/>
      <c r="DR608" s="3"/>
      <c r="DS608" s="3"/>
      <c r="DT608" s="3"/>
      <c r="DU608" s="3"/>
      <c r="DV608" s="3"/>
      <c r="DW608" s="3"/>
      <c r="DX608" s="3"/>
      <c r="DY608" s="3"/>
      <c r="DZ608" s="3"/>
      <c r="EA608" s="3"/>
      <c r="EB608" s="3"/>
      <c r="EC608" s="3"/>
      <c r="ED608" s="3"/>
      <c r="EE608" s="3"/>
    </row>
    <row r="609" spans="1:135"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c r="CV609" s="3"/>
      <c r="CW609" s="3"/>
      <c r="CX609" s="3"/>
      <c r="CY609" s="3"/>
      <c r="CZ609" s="3"/>
      <c r="DA609" s="3"/>
      <c r="DB609" s="3"/>
      <c r="DC609" s="3"/>
      <c r="DD609" s="3"/>
      <c r="DE609" s="3"/>
      <c r="DF609" s="3"/>
      <c r="DG609" s="3"/>
      <c r="DH609" s="3"/>
      <c r="DI609" s="3"/>
      <c r="DJ609" s="3"/>
      <c r="DK609" s="3"/>
      <c r="DL609" s="3"/>
      <c r="DM609" s="3"/>
      <c r="DN609" s="3"/>
      <c r="DO609" s="3"/>
      <c r="DP609" s="3"/>
      <c r="DQ609" s="3"/>
      <c r="DR609" s="3"/>
      <c r="DS609" s="3"/>
      <c r="DT609" s="3"/>
      <c r="DU609" s="3"/>
      <c r="DV609" s="3"/>
      <c r="DW609" s="3"/>
      <c r="DX609" s="3"/>
      <c r="DY609" s="3"/>
      <c r="DZ609" s="3"/>
      <c r="EA609" s="3"/>
      <c r="EB609" s="3"/>
      <c r="EC609" s="3"/>
      <c r="ED609" s="3"/>
      <c r="EE609" s="3"/>
    </row>
    <row r="610" spans="1:135"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c r="CV610" s="3"/>
      <c r="CW610" s="3"/>
      <c r="CX610" s="3"/>
      <c r="CY610" s="3"/>
      <c r="CZ610" s="3"/>
      <c r="DA610" s="3"/>
      <c r="DB610" s="3"/>
      <c r="DC610" s="3"/>
      <c r="DD610" s="3"/>
      <c r="DE610" s="3"/>
      <c r="DF610" s="3"/>
      <c r="DG610" s="3"/>
      <c r="DH610" s="3"/>
      <c r="DI610" s="3"/>
      <c r="DJ610" s="3"/>
      <c r="DK610" s="3"/>
      <c r="DL610" s="3"/>
      <c r="DM610" s="3"/>
      <c r="DN610" s="3"/>
      <c r="DO610" s="3"/>
      <c r="DP610" s="3"/>
      <c r="DQ610" s="3"/>
      <c r="DR610" s="3"/>
      <c r="DS610" s="3"/>
      <c r="DT610" s="3"/>
      <c r="DU610" s="3"/>
      <c r="DV610" s="3"/>
      <c r="DW610" s="3"/>
      <c r="DX610" s="3"/>
      <c r="DY610" s="3"/>
      <c r="DZ610" s="3"/>
      <c r="EA610" s="3"/>
      <c r="EB610" s="3"/>
      <c r="EC610" s="3"/>
      <c r="ED610" s="3"/>
      <c r="EE610" s="3"/>
    </row>
    <row r="611" spans="1:135"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c r="CV611" s="3"/>
      <c r="CW611" s="3"/>
      <c r="CX611" s="3"/>
      <c r="CY611" s="3"/>
      <c r="CZ611" s="3"/>
      <c r="DA611" s="3"/>
      <c r="DB611" s="3"/>
      <c r="DC611" s="3"/>
      <c r="DD611" s="3"/>
      <c r="DE611" s="3"/>
      <c r="DF611" s="3"/>
      <c r="DG611" s="3"/>
      <c r="DH611" s="3"/>
      <c r="DI611" s="3"/>
      <c r="DJ611" s="3"/>
      <c r="DK611" s="3"/>
      <c r="DL611" s="3"/>
      <c r="DM611" s="3"/>
      <c r="DN611" s="3"/>
      <c r="DO611" s="3"/>
      <c r="DP611" s="3"/>
      <c r="DQ611" s="3"/>
      <c r="DR611" s="3"/>
      <c r="DS611" s="3"/>
      <c r="DT611" s="3"/>
      <c r="DU611" s="3"/>
      <c r="DV611" s="3"/>
      <c r="DW611" s="3"/>
      <c r="DX611" s="3"/>
      <c r="DY611" s="3"/>
      <c r="DZ611" s="3"/>
      <c r="EA611" s="3"/>
      <c r="EB611" s="3"/>
      <c r="EC611" s="3"/>
      <c r="ED611" s="3"/>
      <c r="EE611" s="3"/>
    </row>
    <row r="612" spans="1:135"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c r="CV612" s="3"/>
      <c r="CW612" s="3"/>
      <c r="CX612" s="3"/>
      <c r="CY612" s="3"/>
      <c r="CZ612" s="3"/>
      <c r="DA612" s="3"/>
      <c r="DB612" s="3"/>
      <c r="DC612" s="3"/>
      <c r="DD612" s="3"/>
      <c r="DE612" s="3"/>
      <c r="DF612" s="3"/>
      <c r="DG612" s="3"/>
      <c r="DH612" s="3"/>
      <c r="DI612" s="3"/>
      <c r="DJ612" s="3"/>
      <c r="DK612" s="3"/>
      <c r="DL612" s="3"/>
      <c r="DM612" s="3"/>
      <c r="DN612" s="3"/>
      <c r="DO612" s="3"/>
      <c r="DP612" s="3"/>
      <c r="DQ612" s="3"/>
      <c r="DR612" s="3"/>
      <c r="DS612" s="3"/>
      <c r="DT612" s="3"/>
      <c r="DU612" s="3"/>
      <c r="DV612" s="3"/>
      <c r="DW612" s="3"/>
      <c r="DX612" s="3"/>
      <c r="DY612" s="3"/>
      <c r="DZ612" s="3"/>
      <c r="EA612" s="3"/>
      <c r="EB612" s="3"/>
      <c r="EC612" s="3"/>
      <c r="ED612" s="3"/>
      <c r="EE612" s="3"/>
    </row>
    <row r="613" spans="1:135"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c r="CV613" s="3"/>
      <c r="CW613" s="3"/>
      <c r="CX613" s="3"/>
      <c r="CY613" s="3"/>
      <c r="CZ613" s="3"/>
      <c r="DA613" s="3"/>
      <c r="DB613" s="3"/>
      <c r="DC613" s="3"/>
      <c r="DD613" s="3"/>
      <c r="DE613" s="3"/>
      <c r="DF613" s="3"/>
      <c r="DG613" s="3"/>
      <c r="DH613" s="3"/>
      <c r="DI613" s="3"/>
      <c r="DJ613" s="3"/>
      <c r="DK613" s="3"/>
      <c r="DL613" s="3"/>
      <c r="DM613" s="3"/>
      <c r="DN613" s="3"/>
      <c r="DO613" s="3"/>
      <c r="DP613" s="3"/>
      <c r="DQ613" s="3"/>
      <c r="DR613" s="3"/>
      <c r="DS613" s="3"/>
      <c r="DT613" s="3"/>
      <c r="DU613" s="3"/>
      <c r="DV613" s="3"/>
      <c r="DW613" s="3"/>
      <c r="DX613" s="3"/>
      <c r="DY613" s="3"/>
      <c r="DZ613" s="3"/>
      <c r="EA613" s="3"/>
      <c r="EB613" s="3"/>
      <c r="EC613" s="3"/>
      <c r="ED613" s="3"/>
      <c r="EE613" s="3"/>
    </row>
    <row r="614" spans="1:135"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c r="CV614" s="3"/>
      <c r="CW614" s="3"/>
      <c r="CX614" s="3"/>
      <c r="CY614" s="3"/>
      <c r="CZ614" s="3"/>
      <c r="DA614" s="3"/>
      <c r="DB614" s="3"/>
      <c r="DC614" s="3"/>
      <c r="DD614" s="3"/>
      <c r="DE614" s="3"/>
      <c r="DF614" s="3"/>
      <c r="DG614" s="3"/>
      <c r="DH614" s="3"/>
      <c r="DI614" s="3"/>
      <c r="DJ614" s="3"/>
      <c r="DK614" s="3"/>
      <c r="DL614" s="3"/>
      <c r="DM614" s="3"/>
      <c r="DN614" s="3"/>
      <c r="DO614" s="3"/>
      <c r="DP614" s="3"/>
      <c r="DQ614" s="3"/>
      <c r="DR614" s="3"/>
      <c r="DS614" s="3"/>
      <c r="DT614" s="3"/>
      <c r="DU614" s="3"/>
      <c r="DV614" s="3"/>
      <c r="DW614" s="3"/>
      <c r="DX614" s="3"/>
      <c r="DY614" s="3"/>
      <c r="DZ614" s="3"/>
      <c r="EA614" s="3"/>
      <c r="EB614" s="3"/>
      <c r="EC614" s="3"/>
      <c r="ED614" s="3"/>
      <c r="EE614" s="3"/>
    </row>
    <row r="615" spans="1:135"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c r="CV615" s="3"/>
      <c r="CW615" s="3"/>
      <c r="CX615" s="3"/>
      <c r="CY615" s="3"/>
      <c r="CZ615" s="3"/>
      <c r="DA615" s="3"/>
      <c r="DB615" s="3"/>
      <c r="DC615" s="3"/>
      <c r="DD615" s="3"/>
      <c r="DE615" s="3"/>
      <c r="DF615" s="3"/>
      <c r="DG615" s="3"/>
      <c r="DH615" s="3"/>
      <c r="DI615" s="3"/>
      <c r="DJ615" s="3"/>
      <c r="DK615" s="3"/>
      <c r="DL615" s="3"/>
      <c r="DM615" s="3"/>
      <c r="DN615" s="3"/>
      <c r="DO615" s="3"/>
      <c r="DP615" s="3"/>
      <c r="DQ615" s="3"/>
      <c r="DR615" s="3"/>
      <c r="DS615" s="3"/>
      <c r="DT615" s="3"/>
      <c r="DU615" s="3"/>
      <c r="DV615" s="3"/>
      <c r="DW615" s="3"/>
      <c r="DX615" s="3"/>
      <c r="DY615" s="3"/>
      <c r="DZ615" s="3"/>
      <c r="EA615" s="3"/>
      <c r="EB615" s="3"/>
      <c r="EC615" s="3"/>
      <c r="ED615" s="3"/>
      <c r="EE615" s="3"/>
    </row>
    <row r="616" spans="1:135"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c r="CV616" s="3"/>
      <c r="CW616" s="3"/>
      <c r="CX616" s="3"/>
      <c r="CY616" s="3"/>
      <c r="CZ616" s="3"/>
      <c r="DA616" s="3"/>
      <c r="DB616" s="3"/>
      <c r="DC616" s="3"/>
      <c r="DD616" s="3"/>
      <c r="DE616" s="3"/>
      <c r="DF616" s="3"/>
      <c r="DG616" s="3"/>
      <c r="DH616" s="3"/>
      <c r="DI616" s="3"/>
      <c r="DJ616" s="3"/>
      <c r="DK616" s="3"/>
      <c r="DL616" s="3"/>
      <c r="DM616" s="3"/>
      <c r="DN616" s="3"/>
      <c r="DO616" s="3"/>
      <c r="DP616" s="3"/>
      <c r="DQ616" s="3"/>
      <c r="DR616" s="3"/>
      <c r="DS616" s="3"/>
      <c r="DT616" s="3"/>
      <c r="DU616" s="3"/>
      <c r="DV616" s="3"/>
      <c r="DW616" s="3"/>
      <c r="DX616" s="3"/>
      <c r="DY616" s="3"/>
      <c r="DZ616" s="3"/>
      <c r="EA616" s="3"/>
      <c r="EB616" s="3"/>
      <c r="EC616" s="3"/>
      <c r="ED616" s="3"/>
      <c r="EE616" s="3"/>
    </row>
    <row r="617" spans="1:135"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c r="CV617" s="3"/>
      <c r="CW617" s="3"/>
      <c r="CX617" s="3"/>
      <c r="CY617" s="3"/>
      <c r="CZ617" s="3"/>
      <c r="DA617" s="3"/>
      <c r="DB617" s="3"/>
      <c r="DC617" s="3"/>
      <c r="DD617" s="3"/>
      <c r="DE617" s="3"/>
      <c r="DF617" s="3"/>
      <c r="DG617" s="3"/>
      <c r="DH617" s="3"/>
      <c r="DI617" s="3"/>
      <c r="DJ617" s="3"/>
      <c r="DK617" s="3"/>
      <c r="DL617" s="3"/>
      <c r="DM617" s="3"/>
      <c r="DN617" s="3"/>
      <c r="DO617" s="3"/>
      <c r="DP617" s="3"/>
      <c r="DQ617" s="3"/>
      <c r="DR617" s="3"/>
      <c r="DS617" s="3"/>
      <c r="DT617" s="3"/>
      <c r="DU617" s="3"/>
      <c r="DV617" s="3"/>
      <c r="DW617" s="3"/>
      <c r="DX617" s="3"/>
      <c r="DY617" s="3"/>
      <c r="DZ617" s="3"/>
      <c r="EA617" s="3"/>
      <c r="EB617" s="3"/>
      <c r="EC617" s="3"/>
      <c r="ED617" s="3"/>
      <c r="EE617" s="3"/>
    </row>
    <row r="618" spans="1:135"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c r="CV618" s="3"/>
      <c r="CW618" s="3"/>
      <c r="CX618" s="3"/>
      <c r="CY618" s="3"/>
      <c r="CZ618" s="3"/>
      <c r="DA618" s="3"/>
      <c r="DB618" s="3"/>
      <c r="DC618" s="3"/>
      <c r="DD618" s="3"/>
      <c r="DE618" s="3"/>
      <c r="DF618" s="3"/>
      <c r="DG618" s="3"/>
      <c r="DH618" s="3"/>
      <c r="DI618" s="3"/>
      <c r="DJ618" s="3"/>
      <c r="DK618" s="3"/>
      <c r="DL618" s="3"/>
      <c r="DM618" s="3"/>
      <c r="DN618" s="3"/>
      <c r="DO618" s="3"/>
      <c r="DP618" s="3"/>
      <c r="DQ618" s="3"/>
      <c r="DR618" s="3"/>
      <c r="DS618" s="3"/>
      <c r="DT618" s="3"/>
      <c r="DU618" s="3"/>
      <c r="DV618" s="3"/>
      <c r="DW618" s="3"/>
      <c r="DX618" s="3"/>
      <c r="DY618" s="3"/>
      <c r="DZ618" s="3"/>
      <c r="EA618" s="3"/>
      <c r="EB618" s="3"/>
      <c r="EC618" s="3"/>
      <c r="ED618" s="3"/>
      <c r="EE618" s="3"/>
    </row>
    <row r="619" spans="1:135"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c r="DR619" s="3"/>
      <c r="DS619" s="3"/>
      <c r="DT619" s="3"/>
      <c r="DU619" s="3"/>
      <c r="DV619" s="3"/>
      <c r="DW619" s="3"/>
      <c r="DX619" s="3"/>
      <c r="DY619" s="3"/>
      <c r="DZ619" s="3"/>
      <c r="EA619" s="3"/>
      <c r="EB619" s="3"/>
      <c r="EC619" s="3"/>
      <c r="ED619" s="3"/>
      <c r="EE619" s="3"/>
    </row>
    <row r="620" spans="1:135"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c r="DR620" s="3"/>
      <c r="DS620" s="3"/>
      <c r="DT620" s="3"/>
      <c r="DU620" s="3"/>
      <c r="DV620" s="3"/>
      <c r="DW620" s="3"/>
      <c r="DX620" s="3"/>
      <c r="DY620" s="3"/>
      <c r="DZ620" s="3"/>
      <c r="EA620" s="3"/>
      <c r="EB620" s="3"/>
      <c r="EC620" s="3"/>
      <c r="ED620" s="3"/>
      <c r="EE620" s="3"/>
    </row>
    <row r="621" spans="1:135"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c r="DR621" s="3"/>
      <c r="DS621" s="3"/>
      <c r="DT621" s="3"/>
      <c r="DU621" s="3"/>
      <c r="DV621" s="3"/>
      <c r="DW621" s="3"/>
      <c r="DX621" s="3"/>
      <c r="DY621" s="3"/>
      <c r="DZ621" s="3"/>
      <c r="EA621" s="3"/>
      <c r="EB621" s="3"/>
      <c r="EC621" s="3"/>
      <c r="ED621" s="3"/>
      <c r="EE621" s="3"/>
    </row>
    <row r="622" spans="1:135"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c r="CV622" s="3"/>
      <c r="CW622" s="3"/>
      <c r="CX622" s="3"/>
      <c r="CY622" s="3"/>
      <c r="CZ622" s="3"/>
      <c r="DA622" s="3"/>
      <c r="DB622" s="3"/>
      <c r="DC622" s="3"/>
      <c r="DD622" s="3"/>
      <c r="DE622" s="3"/>
      <c r="DF622" s="3"/>
      <c r="DG622" s="3"/>
      <c r="DH622" s="3"/>
      <c r="DI622" s="3"/>
      <c r="DJ622" s="3"/>
      <c r="DK622" s="3"/>
      <c r="DL622" s="3"/>
      <c r="DM622" s="3"/>
      <c r="DN622" s="3"/>
      <c r="DO622" s="3"/>
      <c r="DP622" s="3"/>
      <c r="DQ622" s="3"/>
      <c r="DR622" s="3"/>
      <c r="DS622" s="3"/>
      <c r="DT622" s="3"/>
      <c r="DU622" s="3"/>
      <c r="DV622" s="3"/>
      <c r="DW622" s="3"/>
      <c r="DX622" s="3"/>
      <c r="DY622" s="3"/>
      <c r="DZ622" s="3"/>
      <c r="EA622" s="3"/>
      <c r="EB622" s="3"/>
      <c r="EC622" s="3"/>
      <c r="ED622" s="3"/>
      <c r="EE622" s="3"/>
    </row>
    <row r="623" spans="1:135"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c r="CV623" s="3"/>
      <c r="CW623" s="3"/>
      <c r="CX623" s="3"/>
      <c r="CY623" s="3"/>
      <c r="CZ623" s="3"/>
      <c r="DA623" s="3"/>
      <c r="DB623" s="3"/>
      <c r="DC623" s="3"/>
      <c r="DD623" s="3"/>
      <c r="DE623" s="3"/>
      <c r="DF623" s="3"/>
      <c r="DG623" s="3"/>
      <c r="DH623" s="3"/>
      <c r="DI623" s="3"/>
      <c r="DJ623" s="3"/>
      <c r="DK623" s="3"/>
      <c r="DL623" s="3"/>
      <c r="DM623" s="3"/>
      <c r="DN623" s="3"/>
      <c r="DO623" s="3"/>
      <c r="DP623" s="3"/>
      <c r="DQ623" s="3"/>
      <c r="DR623" s="3"/>
      <c r="DS623" s="3"/>
      <c r="DT623" s="3"/>
      <c r="DU623" s="3"/>
      <c r="DV623" s="3"/>
      <c r="DW623" s="3"/>
      <c r="DX623" s="3"/>
      <c r="DY623" s="3"/>
      <c r="DZ623" s="3"/>
      <c r="EA623" s="3"/>
      <c r="EB623" s="3"/>
      <c r="EC623" s="3"/>
      <c r="ED623" s="3"/>
      <c r="EE623" s="3"/>
    </row>
    <row r="624" spans="1:135"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c r="CV624" s="3"/>
      <c r="CW624" s="3"/>
      <c r="CX624" s="3"/>
      <c r="CY624" s="3"/>
      <c r="CZ624" s="3"/>
      <c r="DA624" s="3"/>
      <c r="DB624" s="3"/>
      <c r="DC624" s="3"/>
      <c r="DD624" s="3"/>
      <c r="DE624" s="3"/>
      <c r="DF624" s="3"/>
      <c r="DG624" s="3"/>
      <c r="DH624" s="3"/>
      <c r="DI624" s="3"/>
      <c r="DJ624" s="3"/>
      <c r="DK624" s="3"/>
      <c r="DL624" s="3"/>
      <c r="DM624" s="3"/>
      <c r="DN624" s="3"/>
      <c r="DO624" s="3"/>
      <c r="DP624" s="3"/>
      <c r="DQ624" s="3"/>
      <c r="DR624" s="3"/>
      <c r="DS624" s="3"/>
      <c r="DT624" s="3"/>
      <c r="DU624" s="3"/>
      <c r="DV624" s="3"/>
      <c r="DW624" s="3"/>
      <c r="DX624" s="3"/>
      <c r="DY624" s="3"/>
      <c r="DZ624" s="3"/>
      <c r="EA624" s="3"/>
      <c r="EB624" s="3"/>
      <c r="EC624" s="3"/>
      <c r="ED624" s="3"/>
      <c r="EE624" s="3"/>
    </row>
    <row r="625" spans="1:135"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c r="CV625" s="3"/>
      <c r="CW625" s="3"/>
      <c r="CX625" s="3"/>
      <c r="CY625" s="3"/>
      <c r="CZ625" s="3"/>
      <c r="DA625" s="3"/>
      <c r="DB625" s="3"/>
      <c r="DC625" s="3"/>
      <c r="DD625" s="3"/>
      <c r="DE625" s="3"/>
      <c r="DF625" s="3"/>
      <c r="DG625" s="3"/>
      <c r="DH625" s="3"/>
      <c r="DI625" s="3"/>
      <c r="DJ625" s="3"/>
      <c r="DK625" s="3"/>
      <c r="DL625" s="3"/>
      <c r="DM625" s="3"/>
      <c r="DN625" s="3"/>
      <c r="DO625" s="3"/>
      <c r="DP625" s="3"/>
      <c r="DQ625" s="3"/>
      <c r="DR625" s="3"/>
      <c r="DS625" s="3"/>
      <c r="DT625" s="3"/>
      <c r="DU625" s="3"/>
      <c r="DV625" s="3"/>
      <c r="DW625" s="3"/>
      <c r="DX625" s="3"/>
      <c r="DY625" s="3"/>
      <c r="DZ625" s="3"/>
      <c r="EA625" s="3"/>
      <c r="EB625" s="3"/>
      <c r="EC625" s="3"/>
      <c r="ED625" s="3"/>
      <c r="EE625" s="3"/>
    </row>
    <row r="626" spans="1:135"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c r="CV626" s="3"/>
      <c r="CW626" s="3"/>
      <c r="CX626" s="3"/>
      <c r="CY626" s="3"/>
      <c r="CZ626" s="3"/>
      <c r="DA626" s="3"/>
      <c r="DB626" s="3"/>
      <c r="DC626" s="3"/>
      <c r="DD626" s="3"/>
      <c r="DE626" s="3"/>
      <c r="DF626" s="3"/>
      <c r="DG626" s="3"/>
      <c r="DH626" s="3"/>
      <c r="DI626" s="3"/>
      <c r="DJ626" s="3"/>
      <c r="DK626" s="3"/>
      <c r="DL626" s="3"/>
      <c r="DM626" s="3"/>
      <c r="DN626" s="3"/>
      <c r="DO626" s="3"/>
      <c r="DP626" s="3"/>
      <c r="DQ626" s="3"/>
      <c r="DR626" s="3"/>
      <c r="DS626" s="3"/>
      <c r="DT626" s="3"/>
      <c r="DU626" s="3"/>
      <c r="DV626" s="3"/>
      <c r="DW626" s="3"/>
      <c r="DX626" s="3"/>
      <c r="DY626" s="3"/>
      <c r="DZ626" s="3"/>
      <c r="EA626" s="3"/>
      <c r="EB626" s="3"/>
      <c r="EC626" s="3"/>
      <c r="ED626" s="3"/>
      <c r="EE626" s="3"/>
    </row>
    <row r="627" spans="1:135"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c r="CV627" s="3"/>
      <c r="CW627" s="3"/>
      <c r="CX627" s="3"/>
      <c r="CY627" s="3"/>
      <c r="CZ627" s="3"/>
      <c r="DA627" s="3"/>
      <c r="DB627" s="3"/>
      <c r="DC627" s="3"/>
      <c r="DD627" s="3"/>
      <c r="DE627" s="3"/>
      <c r="DF627" s="3"/>
      <c r="DG627" s="3"/>
      <c r="DH627" s="3"/>
      <c r="DI627" s="3"/>
      <c r="DJ627" s="3"/>
      <c r="DK627" s="3"/>
      <c r="DL627" s="3"/>
      <c r="DM627" s="3"/>
      <c r="DN627" s="3"/>
      <c r="DO627" s="3"/>
      <c r="DP627" s="3"/>
      <c r="DQ627" s="3"/>
      <c r="DR627" s="3"/>
      <c r="DS627" s="3"/>
      <c r="DT627" s="3"/>
      <c r="DU627" s="3"/>
      <c r="DV627" s="3"/>
      <c r="DW627" s="3"/>
      <c r="DX627" s="3"/>
      <c r="DY627" s="3"/>
      <c r="DZ627" s="3"/>
      <c r="EA627" s="3"/>
      <c r="EB627" s="3"/>
      <c r="EC627" s="3"/>
      <c r="ED627" s="3"/>
      <c r="EE627" s="3"/>
    </row>
    <row r="628" spans="1:135"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c r="CV628" s="3"/>
      <c r="CW628" s="3"/>
      <c r="CX628" s="3"/>
      <c r="CY628" s="3"/>
      <c r="CZ628" s="3"/>
      <c r="DA628" s="3"/>
      <c r="DB628" s="3"/>
      <c r="DC628" s="3"/>
      <c r="DD628" s="3"/>
      <c r="DE628" s="3"/>
      <c r="DF628" s="3"/>
      <c r="DG628" s="3"/>
      <c r="DH628" s="3"/>
      <c r="DI628" s="3"/>
      <c r="DJ628" s="3"/>
      <c r="DK628" s="3"/>
      <c r="DL628" s="3"/>
      <c r="DM628" s="3"/>
      <c r="DN628" s="3"/>
      <c r="DO628" s="3"/>
      <c r="DP628" s="3"/>
      <c r="DQ628" s="3"/>
      <c r="DR628" s="3"/>
      <c r="DS628" s="3"/>
      <c r="DT628" s="3"/>
      <c r="DU628" s="3"/>
      <c r="DV628" s="3"/>
      <c r="DW628" s="3"/>
      <c r="DX628" s="3"/>
      <c r="DY628" s="3"/>
      <c r="DZ628" s="3"/>
      <c r="EA628" s="3"/>
      <c r="EB628" s="3"/>
      <c r="EC628" s="3"/>
      <c r="ED628" s="3"/>
      <c r="EE628" s="3"/>
    </row>
    <row r="629" spans="1:135"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c r="CV629" s="3"/>
      <c r="CW629" s="3"/>
      <c r="CX629" s="3"/>
      <c r="CY629" s="3"/>
      <c r="CZ629" s="3"/>
      <c r="DA629" s="3"/>
      <c r="DB629" s="3"/>
      <c r="DC629" s="3"/>
      <c r="DD629" s="3"/>
      <c r="DE629" s="3"/>
      <c r="DF629" s="3"/>
      <c r="DG629" s="3"/>
      <c r="DH629" s="3"/>
      <c r="DI629" s="3"/>
      <c r="DJ629" s="3"/>
      <c r="DK629" s="3"/>
      <c r="DL629" s="3"/>
      <c r="DM629" s="3"/>
      <c r="DN629" s="3"/>
      <c r="DO629" s="3"/>
      <c r="DP629" s="3"/>
      <c r="DQ629" s="3"/>
      <c r="DR629" s="3"/>
      <c r="DS629" s="3"/>
      <c r="DT629" s="3"/>
      <c r="DU629" s="3"/>
      <c r="DV629" s="3"/>
      <c r="DW629" s="3"/>
      <c r="DX629" s="3"/>
      <c r="DY629" s="3"/>
      <c r="DZ629" s="3"/>
      <c r="EA629" s="3"/>
      <c r="EB629" s="3"/>
      <c r="EC629" s="3"/>
      <c r="ED629" s="3"/>
      <c r="EE629" s="3"/>
    </row>
    <row r="630" spans="1:135"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c r="CV630" s="3"/>
      <c r="CW630" s="3"/>
      <c r="CX630" s="3"/>
      <c r="CY630" s="3"/>
      <c r="CZ630" s="3"/>
      <c r="DA630" s="3"/>
      <c r="DB630" s="3"/>
      <c r="DC630" s="3"/>
      <c r="DD630" s="3"/>
      <c r="DE630" s="3"/>
      <c r="DF630" s="3"/>
      <c r="DG630" s="3"/>
      <c r="DH630" s="3"/>
      <c r="DI630" s="3"/>
      <c r="DJ630" s="3"/>
      <c r="DK630" s="3"/>
      <c r="DL630" s="3"/>
      <c r="DM630" s="3"/>
      <c r="DN630" s="3"/>
      <c r="DO630" s="3"/>
      <c r="DP630" s="3"/>
      <c r="DQ630" s="3"/>
      <c r="DR630" s="3"/>
      <c r="DS630" s="3"/>
      <c r="DT630" s="3"/>
      <c r="DU630" s="3"/>
      <c r="DV630" s="3"/>
      <c r="DW630" s="3"/>
      <c r="DX630" s="3"/>
      <c r="DY630" s="3"/>
      <c r="DZ630" s="3"/>
      <c r="EA630" s="3"/>
      <c r="EB630" s="3"/>
      <c r="EC630" s="3"/>
      <c r="ED630" s="3"/>
      <c r="EE630" s="3"/>
    </row>
    <row r="631" spans="1:135"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c r="CV631" s="3"/>
      <c r="CW631" s="3"/>
      <c r="CX631" s="3"/>
      <c r="CY631" s="3"/>
      <c r="CZ631" s="3"/>
      <c r="DA631" s="3"/>
      <c r="DB631" s="3"/>
      <c r="DC631" s="3"/>
      <c r="DD631" s="3"/>
      <c r="DE631" s="3"/>
      <c r="DF631" s="3"/>
      <c r="DG631" s="3"/>
      <c r="DH631" s="3"/>
      <c r="DI631" s="3"/>
      <c r="DJ631" s="3"/>
      <c r="DK631" s="3"/>
      <c r="DL631" s="3"/>
      <c r="DM631" s="3"/>
      <c r="DN631" s="3"/>
      <c r="DO631" s="3"/>
      <c r="DP631" s="3"/>
      <c r="DQ631" s="3"/>
      <c r="DR631" s="3"/>
      <c r="DS631" s="3"/>
      <c r="DT631" s="3"/>
      <c r="DU631" s="3"/>
      <c r="DV631" s="3"/>
      <c r="DW631" s="3"/>
      <c r="DX631" s="3"/>
      <c r="DY631" s="3"/>
      <c r="DZ631" s="3"/>
      <c r="EA631" s="3"/>
      <c r="EB631" s="3"/>
      <c r="EC631" s="3"/>
      <c r="ED631" s="3"/>
      <c r="EE631" s="3"/>
    </row>
    <row r="632" spans="1:135"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c r="CV632" s="3"/>
      <c r="CW632" s="3"/>
      <c r="CX632" s="3"/>
      <c r="CY632" s="3"/>
      <c r="CZ632" s="3"/>
      <c r="DA632" s="3"/>
      <c r="DB632" s="3"/>
      <c r="DC632" s="3"/>
      <c r="DD632" s="3"/>
      <c r="DE632" s="3"/>
      <c r="DF632" s="3"/>
      <c r="DG632" s="3"/>
      <c r="DH632" s="3"/>
      <c r="DI632" s="3"/>
      <c r="DJ632" s="3"/>
      <c r="DK632" s="3"/>
      <c r="DL632" s="3"/>
      <c r="DM632" s="3"/>
      <c r="DN632" s="3"/>
      <c r="DO632" s="3"/>
      <c r="DP632" s="3"/>
      <c r="DQ632" s="3"/>
      <c r="DR632" s="3"/>
      <c r="DS632" s="3"/>
      <c r="DT632" s="3"/>
      <c r="DU632" s="3"/>
      <c r="DV632" s="3"/>
      <c r="DW632" s="3"/>
      <c r="DX632" s="3"/>
      <c r="DY632" s="3"/>
      <c r="DZ632" s="3"/>
      <c r="EA632" s="3"/>
      <c r="EB632" s="3"/>
      <c r="EC632" s="3"/>
      <c r="ED632" s="3"/>
      <c r="EE632" s="3"/>
    </row>
    <row r="633" spans="1:135"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c r="DR633" s="3"/>
      <c r="DS633" s="3"/>
      <c r="DT633" s="3"/>
      <c r="DU633" s="3"/>
      <c r="DV633" s="3"/>
      <c r="DW633" s="3"/>
      <c r="DX633" s="3"/>
      <c r="DY633" s="3"/>
      <c r="DZ633" s="3"/>
      <c r="EA633" s="3"/>
      <c r="EB633" s="3"/>
      <c r="EC633" s="3"/>
      <c r="ED633" s="3"/>
      <c r="EE633" s="3"/>
    </row>
    <row r="634" spans="1:135"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c r="CV634" s="3"/>
      <c r="CW634" s="3"/>
      <c r="CX634" s="3"/>
      <c r="CY634" s="3"/>
      <c r="CZ634" s="3"/>
      <c r="DA634" s="3"/>
      <c r="DB634" s="3"/>
      <c r="DC634" s="3"/>
      <c r="DD634" s="3"/>
      <c r="DE634" s="3"/>
      <c r="DF634" s="3"/>
      <c r="DG634" s="3"/>
      <c r="DH634" s="3"/>
      <c r="DI634" s="3"/>
      <c r="DJ634" s="3"/>
      <c r="DK634" s="3"/>
      <c r="DL634" s="3"/>
      <c r="DM634" s="3"/>
      <c r="DN634" s="3"/>
      <c r="DO634" s="3"/>
      <c r="DP634" s="3"/>
      <c r="DQ634" s="3"/>
      <c r="DR634" s="3"/>
      <c r="DS634" s="3"/>
      <c r="DT634" s="3"/>
      <c r="DU634" s="3"/>
      <c r="DV634" s="3"/>
      <c r="DW634" s="3"/>
      <c r="DX634" s="3"/>
      <c r="DY634" s="3"/>
      <c r="DZ634" s="3"/>
      <c r="EA634" s="3"/>
      <c r="EB634" s="3"/>
      <c r="EC634" s="3"/>
      <c r="ED634" s="3"/>
      <c r="EE634" s="3"/>
    </row>
    <row r="635" spans="1:135"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c r="CV635" s="3"/>
      <c r="CW635" s="3"/>
      <c r="CX635" s="3"/>
      <c r="CY635" s="3"/>
      <c r="CZ635" s="3"/>
      <c r="DA635" s="3"/>
      <c r="DB635" s="3"/>
      <c r="DC635" s="3"/>
      <c r="DD635" s="3"/>
      <c r="DE635" s="3"/>
      <c r="DF635" s="3"/>
      <c r="DG635" s="3"/>
      <c r="DH635" s="3"/>
      <c r="DI635" s="3"/>
      <c r="DJ635" s="3"/>
      <c r="DK635" s="3"/>
      <c r="DL635" s="3"/>
      <c r="DM635" s="3"/>
      <c r="DN635" s="3"/>
      <c r="DO635" s="3"/>
      <c r="DP635" s="3"/>
      <c r="DQ635" s="3"/>
      <c r="DR635" s="3"/>
      <c r="DS635" s="3"/>
      <c r="DT635" s="3"/>
      <c r="DU635" s="3"/>
      <c r="DV635" s="3"/>
      <c r="DW635" s="3"/>
      <c r="DX635" s="3"/>
      <c r="DY635" s="3"/>
      <c r="DZ635" s="3"/>
      <c r="EA635" s="3"/>
      <c r="EB635" s="3"/>
      <c r="EC635" s="3"/>
      <c r="ED635" s="3"/>
      <c r="EE635" s="3"/>
    </row>
    <row r="636" spans="1:135"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c r="CV636" s="3"/>
      <c r="CW636" s="3"/>
      <c r="CX636" s="3"/>
      <c r="CY636" s="3"/>
      <c r="CZ636" s="3"/>
      <c r="DA636" s="3"/>
      <c r="DB636" s="3"/>
      <c r="DC636" s="3"/>
      <c r="DD636" s="3"/>
      <c r="DE636" s="3"/>
      <c r="DF636" s="3"/>
      <c r="DG636" s="3"/>
      <c r="DH636" s="3"/>
      <c r="DI636" s="3"/>
      <c r="DJ636" s="3"/>
      <c r="DK636" s="3"/>
      <c r="DL636" s="3"/>
      <c r="DM636" s="3"/>
      <c r="DN636" s="3"/>
      <c r="DO636" s="3"/>
      <c r="DP636" s="3"/>
      <c r="DQ636" s="3"/>
      <c r="DR636" s="3"/>
      <c r="DS636" s="3"/>
      <c r="DT636" s="3"/>
      <c r="DU636" s="3"/>
      <c r="DV636" s="3"/>
      <c r="DW636" s="3"/>
      <c r="DX636" s="3"/>
      <c r="DY636" s="3"/>
      <c r="DZ636" s="3"/>
      <c r="EA636" s="3"/>
      <c r="EB636" s="3"/>
      <c r="EC636" s="3"/>
      <c r="ED636" s="3"/>
      <c r="EE636" s="3"/>
    </row>
    <row r="637" spans="1:135"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c r="CV637" s="3"/>
      <c r="CW637" s="3"/>
      <c r="CX637" s="3"/>
      <c r="CY637" s="3"/>
      <c r="CZ637" s="3"/>
      <c r="DA637" s="3"/>
      <c r="DB637" s="3"/>
      <c r="DC637" s="3"/>
      <c r="DD637" s="3"/>
      <c r="DE637" s="3"/>
      <c r="DF637" s="3"/>
      <c r="DG637" s="3"/>
      <c r="DH637" s="3"/>
      <c r="DI637" s="3"/>
      <c r="DJ637" s="3"/>
      <c r="DK637" s="3"/>
      <c r="DL637" s="3"/>
      <c r="DM637" s="3"/>
      <c r="DN637" s="3"/>
      <c r="DO637" s="3"/>
      <c r="DP637" s="3"/>
      <c r="DQ637" s="3"/>
      <c r="DR637" s="3"/>
      <c r="DS637" s="3"/>
      <c r="DT637" s="3"/>
      <c r="DU637" s="3"/>
      <c r="DV637" s="3"/>
      <c r="DW637" s="3"/>
      <c r="DX637" s="3"/>
      <c r="DY637" s="3"/>
      <c r="DZ637" s="3"/>
      <c r="EA637" s="3"/>
      <c r="EB637" s="3"/>
      <c r="EC637" s="3"/>
      <c r="ED637" s="3"/>
      <c r="EE637" s="3"/>
    </row>
    <row r="638" spans="1:135"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c r="CV638" s="3"/>
      <c r="CW638" s="3"/>
      <c r="CX638" s="3"/>
      <c r="CY638" s="3"/>
      <c r="CZ638" s="3"/>
      <c r="DA638" s="3"/>
      <c r="DB638" s="3"/>
      <c r="DC638" s="3"/>
      <c r="DD638" s="3"/>
      <c r="DE638" s="3"/>
      <c r="DF638" s="3"/>
      <c r="DG638" s="3"/>
      <c r="DH638" s="3"/>
      <c r="DI638" s="3"/>
      <c r="DJ638" s="3"/>
      <c r="DK638" s="3"/>
      <c r="DL638" s="3"/>
      <c r="DM638" s="3"/>
      <c r="DN638" s="3"/>
      <c r="DO638" s="3"/>
      <c r="DP638" s="3"/>
      <c r="DQ638" s="3"/>
      <c r="DR638" s="3"/>
      <c r="DS638" s="3"/>
      <c r="DT638" s="3"/>
      <c r="DU638" s="3"/>
      <c r="DV638" s="3"/>
      <c r="DW638" s="3"/>
      <c r="DX638" s="3"/>
      <c r="DY638" s="3"/>
      <c r="DZ638" s="3"/>
      <c r="EA638" s="3"/>
      <c r="EB638" s="3"/>
      <c r="EC638" s="3"/>
      <c r="ED638" s="3"/>
      <c r="EE638" s="3"/>
    </row>
    <row r="639" spans="1:135"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c r="CV639" s="3"/>
      <c r="CW639" s="3"/>
      <c r="CX639" s="3"/>
      <c r="CY639" s="3"/>
      <c r="CZ639" s="3"/>
      <c r="DA639" s="3"/>
      <c r="DB639" s="3"/>
      <c r="DC639" s="3"/>
      <c r="DD639" s="3"/>
      <c r="DE639" s="3"/>
      <c r="DF639" s="3"/>
      <c r="DG639" s="3"/>
      <c r="DH639" s="3"/>
      <c r="DI639" s="3"/>
      <c r="DJ639" s="3"/>
      <c r="DK639" s="3"/>
      <c r="DL639" s="3"/>
      <c r="DM639" s="3"/>
      <c r="DN639" s="3"/>
      <c r="DO639" s="3"/>
      <c r="DP639" s="3"/>
      <c r="DQ639" s="3"/>
      <c r="DR639" s="3"/>
      <c r="DS639" s="3"/>
      <c r="DT639" s="3"/>
      <c r="DU639" s="3"/>
      <c r="DV639" s="3"/>
      <c r="DW639" s="3"/>
      <c r="DX639" s="3"/>
      <c r="DY639" s="3"/>
      <c r="DZ639" s="3"/>
      <c r="EA639" s="3"/>
      <c r="EB639" s="3"/>
      <c r="EC639" s="3"/>
      <c r="ED639" s="3"/>
      <c r="EE639" s="3"/>
    </row>
    <row r="640" spans="1:135"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c r="CV640" s="3"/>
      <c r="CW640" s="3"/>
      <c r="CX640" s="3"/>
      <c r="CY640" s="3"/>
      <c r="CZ640" s="3"/>
      <c r="DA640" s="3"/>
      <c r="DB640" s="3"/>
      <c r="DC640" s="3"/>
      <c r="DD640" s="3"/>
      <c r="DE640" s="3"/>
      <c r="DF640" s="3"/>
      <c r="DG640" s="3"/>
      <c r="DH640" s="3"/>
      <c r="DI640" s="3"/>
      <c r="DJ640" s="3"/>
      <c r="DK640" s="3"/>
      <c r="DL640" s="3"/>
      <c r="DM640" s="3"/>
      <c r="DN640" s="3"/>
      <c r="DO640" s="3"/>
      <c r="DP640" s="3"/>
      <c r="DQ640" s="3"/>
      <c r="DR640" s="3"/>
      <c r="DS640" s="3"/>
      <c r="DT640" s="3"/>
      <c r="DU640" s="3"/>
      <c r="DV640" s="3"/>
      <c r="DW640" s="3"/>
      <c r="DX640" s="3"/>
      <c r="DY640" s="3"/>
      <c r="DZ640" s="3"/>
      <c r="EA640" s="3"/>
      <c r="EB640" s="3"/>
      <c r="EC640" s="3"/>
      <c r="ED640" s="3"/>
      <c r="EE640" s="3"/>
    </row>
    <row r="641" spans="1:135"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c r="CV641" s="3"/>
      <c r="CW641" s="3"/>
      <c r="CX641" s="3"/>
      <c r="CY641" s="3"/>
      <c r="CZ641" s="3"/>
      <c r="DA641" s="3"/>
      <c r="DB641" s="3"/>
      <c r="DC641" s="3"/>
      <c r="DD641" s="3"/>
      <c r="DE641" s="3"/>
      <c r="DF641" s="3"/>
      <c r="DG641" s="3"/>
      <c r="DH641" s="3"/>
      <c r="DI641" s="3"/>
      <c r="DJ641" s="3"/>
      <c r="DK641" s="3"/>
      <c r="DL641" s="3"/>
      <c r="DM641" s="3"/>
      <c r="DN641" s="3"/>
      <c r="DO641" s="3"/>
      <c r="DP641" s="3"/>
      <c r="DQ641" s="3"/>
      <c r="DR641" s="3"/>
      <c r="DS641" s="3"/>
      <c r="DT641" s="3"/>
      <c r="DU641" s="3"/>
      <c r="DV641" s="3"/>
      <c r="DW641" s="3"/>
      <c r="DX641" s="3"/>
      <c r="DY641" s="3"/>
      <c r="DZ641" s="3"/>
      <c r="EA641" s="3"/>
      <c r="EB641" s="3"/>
      <c r="EC641" s="3"/>
      <c r="ED641" s="3"/>
      <c r="EE641" s="3"/>
    </row>
    <row r="642" spans="1:135"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c r="CV642" s="3"/>
      <c r="CW642" s="3"/>
      <c r="CX642" s="3"/>
      <c r="CY642" s="3"/>
      <c r="CZ642" s="3"/>
      <c r="DA642" s="3"/>
      <c r="DB642" s="3"/>
      <c r="DC642" s="3"/>
      <c r="DD642" s="3"/>
      <c r="DE642" s="3"/>
      <c r="DF642" s="3"/>
      <c r="DG642" s="3"/>
      <c r="DH642" s="3"/>
      <c r="DI642" s="3"/>
      <c r="DJ642" s="3"/>
      <c r="DK642" s="3"/>
      <c r="DL642" s="3"/>
      <c r="DM642" s="3"/>
      <c r="DN642" s="3"/>
      <c r="DO642" s="3"/>
      <c r="DP642" s="3"/>
      <c r="DQ642" s="3"/>
      <c r="DR642" s="3"/>
      <c r="DS642" s="3"/>
      <c r="DT642" s="3"/>
      <c r="DU642" s="3"/>
      <c r="DV642" s="3"/>
      <c r="DW642" s="3"/>
      <c r="DX642" s="3"/>
      <c r="DY642" s="3"/>
      <c r="DZ642" s="3"/>
      <c r="EA642" s="3"/>
      <c r="EB642" s="3"/>
      <c r="EC642" s="3"/>
      <c r="ED642" s="3"/>
      <c r="EE642" s="3"/>
    </row>
    <row r="643" spans="1:135"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c r="CV643" s="3"/>
      <c r="CW643" s="3"/>
      <c r="CX643" s="3"/>
      <c r="CY643" s="3"/>
      <c r="CZ643" s="3"/>
      <c r="DA643" s="3"/>
      <c r="DB643" s="3"/>
      <c r="DC643" s="3"/>
      <c r="DD643" s="3"/>
      <c r="DE643" s="3"/>
      <c r="DF643" s="3"/>
      <c r="DG643" s="3"/>
      <c r="DH643" s="3"/>
      <c r="DI643" s="3"/>
      <c r="DJ643" s="3"/>
      <c r="DK643" s="3"/>
      <c r="DL643" s="3"/>
      <c r="DM643" s="3"/>
      <c r="DN643" s="3"/>
      <c r="DO643" s="3"/>
      <c r="DP643" s="3"/>
      <c r="DQ643" s="3"/>
      <c r="DR643" s="3"/>
      <c r="DS643" s="3"/>
      <c r="DT643" s="3"/>
      <c r="DU643" s="3"/>
      <c r="DV643" s="3"/>
      <c r="DW643" s="3"/>
      <c r="DX643" s="3"/>
      <c r="DY643" s="3"/>
      <c r="DZ643" s="3"/>
      <c r="EA643" s="3"/>
      <c r="EB643" s="3"/>
      <c r="EC643" s="3"/>
      <c r="ED643" s="3"/>
      <c r="EE643" s="3"/>
    </row>
    <row r="644" spans="1:135"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c r="CV644" s="3"/>
      <c r="CW644" s="3"/>
      <c r="CX644" s="3"/>
      <c r="CY644" s="3"/>
      <c r="CZ644" s="3"/>
      <c r="DA644" s="3"/>
      <c r="DB644" s="3"/>
      <c r="DC644" s="3"/>
      <c r="DD644" s="3"/>
      <c r="DE644" s="3"/>
      <c r="DF644" s="3"/>
      <c r="DG644" s="3"/>
      <c r="DH644" s="3"/>
      <c r="DI644" s="3"/>
      <c r="DJ644" s="3"/>
      <c r="DK644" s="3"/>
      <c r="DL644" s="3"/>
      <c r="DM644" s="3"/>
      <c r="DN644" s="3"/>
      <c r="DO644" s="3"/>
      <c r="DP644" s="3"/>
      <c r="DQ644" s="3"/>
      <c r="DR644" s="3"/>
      <c r="DS644" s="3"/>
      <c r="DT644" s="3"/>
      <c r="DU644" s="3"/>
      <c r="DV644" s="3"/>
      <c r="DW644" s="3"/>
      <c r="DX644" s="3"/>
      <c r="DY644" s="3"/>
      <c r="DZ644" s="3"/>
      <c r="EA644" s="3"/>
      <c r="EB644" s="3"/>
      <c r="EC644" s="3"/>
      <c r="ED644" s="3"/>
      <c r="EE644" s="3"/>
    </row>
    <row r="645" spans="1:135"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c r="DR645" s="3"/>
      <c r="DS645" s="3"/>
      <c r="DT645" s="3"/>
      <c r="DU645" s="3"/>
      <c r="DV645" s="3"/>
      <c r="DW645" s="3"/>
      <c r="DX645" s="3"/>
      <c r="DY645" s="3"/>
      <c r="DZ645" s="3"/>
      <c r="EA645" s="3"/>
      <c r="EB645" s="3"/>
      <c r="EC645" s="3"/>
      <c r="ED645" s="3"/>
      <c r="EE645" s="3"/>
    </row>
    <row r="646" spans="1:135"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c r="CV646" s="3"/>
      <c r="CW646" s="3"/>
      <c r="CX646" s="3"/>
      <c r="CY646" s="3"/>
      <c r="CZ646" s="3"/>
      <c r="DA646" s="3"/>
      <c r="DB646" s="3"/>
      <c r="DC646" s="3"/>
      <c r="DD646" s="3"/>
      <c r="DE646" s="3"/>
      <c r="DF646" s="3"/>
      <c r="DG646" s="3"/>
      <c r="DH646" s="3"/>
      <c r="DI646" s="3"/>
      <c r="DJ646" s="3"/>
      <c r="DK646" s="3"/>
      <c r="DL646" s="3"/>
      <c r="DM646" s="3"/>
      <c r="DN646" s="3"/>
      <c r="DO646" s="3"/>
      <c r="DP646" s="3"/>
      <c r="DQ646" s="3"/>
      <c r="DR646" s="3"/>
      <c r="DS646" s="3"/>
      <c r="DT646" s="3"/>
      <c r="DU646" s="3"/>
      <c r="DV646" s="3"/>
      <c r="DW646" s="3"/>
      <c r="DX646" s="3"/>
      <c r="DY646" s="3"/>
      <c r="DZ646" s="3"/>
      <c r="EA646" s="3"/>
      <c r="EB646" s="3"/>
      <c r="EC646" s="3"/>
      <c r="ED646" s="3"/>
      <c r="EE646" s="3"/>
    </row>
    <row r="647" spans="1:135"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c r="CV647" s="3"/>
      <c r="CW647" s="3"/>
      <c r="CX647" s="3"/>
      <c r="CY647" s="3"/>
      <c r="CZ647" s="3"/>
      <c r="DA647" s="3"/>
      <c r="DB647" s="3"/>
      <c r="DC647" s="3"/>
      <c r="DD647" s="3"/>
      <c r="DE647" s="3"/>
      <c r="DF647" s="3"/>
      <c r="DG647" s="3"/>
      <c r="DH647" s="3"/>
      <c r="DI647" s="3"/>
      <c r="DJ647" s="3"/>
      <c r="DK647" s="3"/>
      <c r="DL647" s="3"/>
      <c r="DM647" s="3"/>
      <c r="DN647" s="3"/>
      <c r="DO647" s="3"/>
      <c r="DP647" s="3"/>
      <c r="DQ647" s="3"/>
      <c r="DR647" s="3"/>
      <c r="DS647" s="3"/>
      <c r="DT647" s="3"/>
      <c r="DU647" s="3"/>
      <c r="DV647" s="3"/>
      <c r="DW647" s="3"/>
      <c r="DX647" s="3"/>
      <c r="DY647" s="3"/>
      <c r="DZ647" s="3"/>
      <c r="EA647" s="3"/>
      <c r="EB647" s="3"/>
      <c r="EC647" s="3"/>
      <c r="ED647" s="3"/>
      <c r="EE647" s="3"/>
    </row>
    <row r="648" spans="1:135"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c r="CV648" s="3"/>
      <c r="CW648" s="3"/>
      <c r="CX648" s="3"/>
      <c r="CY648" s="3"/>
      <c r="CZ648" s="3"/>
      <c r="DA648" s="3"/>
      <c r="DB648" s="3"/>
      <c r="DC648" s="3"/>
      <c r="DD648" s="3"/>
      <c r="DE648" s="3"/>
      <c r="DF648" s="3"/>
      <c r="DG648" s="3"/>
      <c r="DH648" s="3"/>
      <c r="DI648" s="3"/>
      <c r="DJ648" s="3"/>
      <c r="DK648" s="3"/>
      <c r="DL648" s="3"/>
      <c r="DM648" s="3"/>
      <c r="DN648" s="3"/>
      <c r="DO648" s="3"/>
      <c r="DP648" s="3"/>
      <c r="DQ648" s="3"/>
      <c r="DR648" s="3"/>
      <c r="DS648" s="3"/>
      <c r="DT648" s="3"/>
      <c r="DU648" s="3"/>
      <c r="DV648" s="3"/>
      <c r="DW648" s="3"/>
      <c r="DX648" s="3"/>
      <c r="DY648" s="3"/>
      <c r="DZ648" s="3"/>
      <c r="EA648" s="3"/>
      <c r="EB648" s="3"/>
      <c r="EC648" s="3"/>
      <c r="ED648" s="3"/>
      <c r="EE648" s="3"/>
    </row>
    <row r="649" spans="1:135"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c r="CV649" s="3"/>
      <c r="CW649" s="3"/>
      <c r="CX649" s="3"/>
      <c r="CY649" s="3"/>
      <c r="CZ649" s="3"/>
      <c r="DA649" s="3"/>
      <c r="DB649" s="3"/>
      <c r="DC649" s="3"/>
      <c r="DD649" s="3"/>
      <c r="DE649" s="3"/>
      <c r="DF649" s="3"/>
      <c r="DG649" s="3"/>
      <c r="DH649" s="3"/>
      <c r="DI649" s="3"/>
      <c r="DJ649" s="3"/>
      <c r="DK649" s="3"/>
      <c r="DL649" s="3"/>
      <c r="DM649" s="3"/>
      <c r="DN649" s="3"/>
      <c r="DO649" s="3"/>
      <c r="DP649" s="3"/>
      <c r="DQ649" s="3"/>
      <c r="DR649" s="3"/>
      <c r="DS649" s="3"/>
      <c r="DT649" s="3"/>
      <c r="DU649" s="3"/>
      <c r="DV649" s="3"/>
      <c r="DW649" s="3"/>
      <c r="DX649" s="3"/>
      <c r="DY649" s="3"/>
      <c r="DZ649" s="3"/>
      <c r="EA649" s="3"/>
      <c r="EB649" s="3"/>
      <c r="EC649" s="3"/>
      <c r="ED649" s="3"/>
      <c r="EE649" s="3"/>
    </row>
    <row r="650" spans="1:135"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c r="CV650" s="3"/>
      <c r="CW650" s="3"/>
      <c r="CX650" s="3"/>
      <c r="CY650" s="3"/>
      <c r="CZ650" s="3"/>
      <c r="DA650" s="3"/>
      <c r="DB650" s="3"/>
      <c r="DC650" s="3"/>
      <c r="DD650" s="3"/>
      <c r="DE650" s="3"/>
      <c r="DF650" s="3"/>
      <c r="DG650" s="3"/>
      <c r="DH650" s="3"/>
      <c r="DI650" s="3"/>
      <c r="DJ650" s="3"/>
      <c r="DK650" s="3"/>
      <c r="DL650" s="3"/>
      <c r="DM650" s="3"/>
      <c r="DN650" s="3"/>
      <c r="DO650" s="3"/>
      <c r="DP650" s="3"/>
      <c r="DQ650" s="3"/>
      <c r="DR650" s="3"/>
      <c r="DS650" s="3"/>
      <c r="DT650" s="3"/>
      <c r="DU650" s="3"/>
      <c r="DV650" s="3"/>
      <c r="DW650" s="3"/>
      <c r="DX650" s="3"/>
      <c r="DY650" s="3"/>
      <c r="DZ650" s="3"/>
      <c r="EA650" s="3"/>
      <c r="EB650" s="3"/>
      <c r="EC650" s="3"/>
      <c r="ED650" s="3"/>
      <c r="EE650" s="3"/>
    </row>
    <row r="651" spans="1:135"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c r="CV651" s="3"/>
      <c r="CW651" s="3"/>
      <c r="CX651" s="3"/>
      <c r="CY651" s="3"/>
      <c r="CZ651" s="3"/>
      <c r="DA651" s="3"/>
      <c r="DB651" s="3"/>
      <c r="DC651" s="3"/>
      <c r="DD651" s="3"/>
      <c r="DE651" s="3"/>
      <c r="DF651" s="3"/>
      <c r="DG651" s="3"/>
      <c r="DH651" s="3"/>
      <c r="DI651" s="3"/>
      <c r="DJ651" s="3"/>
      <c r="DK651" s="3"/>
      <c r="DL651" s="3"/>
      <c r="DM651" s="3"/>
      <c r="DN651" s="3"/>
      <c r="DO651" s="3"/>
      <c r="DP651" s="3"/>
      <c r="DQ651" s="3"/>
      <c r="DR651" s="3"/>
      <c r="DS651" s="3"/>
      <c r="DT651" s="3"/>
      <c r="DU651" s="3"/>
      <c r="DV651" s="3"/>
      <c r="DW651" s="3"/>
      <c r="DX651" s="3"/>
      <c r="DY651" s="3"/>
      <c r="DZ651" s="3"/>
      <c r="EA651" s="3"/>
      <c r="EB651" s="3"/>
      <c r="EC651" s="3"/>
      <c r="ED651" s="3"/>
      <c r="EE651" s="3"/>
    </row>
    <row r="652" spans="1:135"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c r="CV652" s="3"/>
      <c r="CW652" s="3"/>
      <c r="CX652" s="3"/>
      <c r="CY652" s="3"/>
      <c r="CZ652" s="3"/>
      <c r="DA652" s="3"/>
      <c r="DB652" s="3"/>
      <c r="DC652" s="3"/>
      <c r="DD652" s="3"/>
      <c r="DE652" s="3"/>
      <c r="DF652" s="3"/>
      <c r="DG652" s="3"/>
      <c r="DH652" s="3"/>
      <c r="DI652" s="3"/>
      <c r="DJ652" s="3"/>
      <c r="DK652" s="3"/>
      <c r="DL652" s="3"/>
      <c r="DM652" s="3"/>
      <c r="DN652" s="3"/>
      <c r="DO652" s="3"/>
      <c r="DP652" s="3"/>
      <c r="DQ652" s="3"/>
      <c r="DR652" s="3"/>
      <c r="DS652" s="3"/>
      <c r="DT652" s="3"/>
      <c r="DU652" s="3"/>
      <c r="DV652" s="3"/>
      <c r="DW652" s="3"/>
      <c r="DX652" s="3"/>
      <c r="DY652" s="3"/>
      <c r="DZ652" s="3"/>
      <c r="EA652" s="3"/>
      <c r="EB652" s="3"/>
      <c r="EC652" s="3"/>
      <c r="ED652" s="3"/>
      <c r="EE652" s="3"/>
    </row>
    <row r="653" spans="1:135"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c r="CV653" s="3"/>
      <c r="CW653" s="3"/>
      <c r="CX653" s="3"/>
      <c r="CY653" s="3"/>
      <c r="CZ653" s="3"/>
      <c r="DA653" s="3"/>
      <c r="DB653" s="3"/>
      <c r="DC653" s="3"/>
      <c r="DD653" s="3"/>
      <c r="DE653" s="3"/>
      <c r="DF653" s="3"/>
      <c r="DG653" s="3"/>
      <c r="DH653" s="3"/>
      <c r="DI653" s="3"/>
      <c r="DJ653" s="3"/>
      <c r="DK653" s="3"/>
      <c r="DL653" s="3"/>
      <c r="DM653" s="3"/>
      <c r="DN653" s="3"/>
      <c r="DO653" s="3"/>
      <c r="DP653" s="3"/>
      <c r="DQ653" s="3"/>
      <c r="DR653" s="3"/>
      <c r="DS653" s="3"/>
      <c r="DT653" s="3"/>
      <c r="DU653" s="3"/>
      <c r="DV653" s="3"/>
      <c r="DW653" s="3"/>
      <c r="DX653" s="3"/>
      <c r="DY653" s="3"/>
      <c r="DZ653" s="3"/>
      <c r="EA653" s="3"/>
      <c r="EB653" s="3"/>
      <c r="EC653" s="3"/>
      <c r="ED653" s="3"/>
      <c r="EE653" s="3"/>
    </row>
    <row r="654" spans="1:135"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c r="CV654" s="3"/>
      <c r="CW654" s="3"/>
      <c r="CX654" s="3"/>
      <c r="CY654" s="3"/>
      <c r="CZ654" s="3"/>
      <c r="DA654" s="3"/>
      <c r="DB654" s="3"/>
      <c r="DC654" s="3"/>
      <c r="DD654" s="3"/>
      <c r="DE654" s="3"/>
      <c r="DF654" s="3"/>
      <c r="DG654" s="3"/>
      <c r="DH654" s="3"/>
      <c r="DI654" s="3"/>
      <c r="DJ654" s="3"/>
      <c r="DK654" s="3"/>
      <c r="DL654" s="3"/>
      <c r="DM654" s="3"/>
      <c r="DN654" s="3"/>
      <c r="DO654" s="3"/>
      <c r="DP654" s="3"/>
      <c r="DQ654" s="3"/>
      <c r="DR654" s="3"/>
      <c r="DS654" s="3"/>
      <c r="DT654" s="3"/>
      <c r="DU654" s="3"/>
      <c r="DV654" s="3"/>
      <c r="DW654" s="3"/>
      <c r="DX654" s="3"/>
      <c r="DY654" s="3"/>
      <c r="DZ654" s="3"/>
      <c r="EA654" s="3"/>
      <c r="EB654" s="3"/>
      <c r="EC654" s="3"/>
      <c r="ED654" s="3"/>
      <c r="EE654" s="3"/>
    </row>
    <row r="655" spans="1:135"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c r="CV655" s="3"/>
      <c r="CW655" s="3"/>
      <c r="CX655" s="3"/>
      <c r="CY655" s="3"/>
      <c r="CZ655" s="3"/>
      <c r="DA655" s="3"/>
      <c r="DB655" s="3"/>
      <c r="DC655" s="3"/>
      <c r="DD655" s="3"/>
      <c r="DE655" s="3"/>
      <c r="DF655" s="3"/>
      <c r="DG655" s="3"/>
      <c r="DH655" s="3"/>
      <c r="DI655" s="3"/>
      <c r="DJ655" s="3"/>
      <c r="DK655" s="3"/>
      <c r="DL655" s="3"/>
      <c r="DM655" s="3"/>
      <c r="DN655" s="3"/>
      <c r="DO655" s="3"/>
      <c r="DP655" s="3"/>
      <c r="DQ655" s="3"/>
      <c r="DR655" s="3"/>
      <c r="DS655" s="3"/>
      <c r="DT655" s="3"/>
      <c r="DU655" s="3"/>
      <c r="DV655" s="3"/>
      <c r="DW655" s="3"/>
      <c r="DX655" s="3"/>
      <c r="DY655" s="3"/>
      <c r="DZ655" s="3"/>
      <c r="EA655" s="3"/>
      <c r="EB655" s="3"/>
      <c r="EC655" s="3"/>
      <c r="ED655" s="3"/>
      <c r="EE655" s="3"/>
    </row>
    <row r="656" spans="1:135"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c r="CV656" s="3"/>
      <c r="CW656" s="3"/>
      <c r="CX656" s="3"/>
      <c r="CY656" s="3"/>
      <c r="CZ656" s="3"/>
      <c r="DA656" s="3"/>
      <c r="DB656" s="3"/>
      <c r="DC656" s="3"/>
      <c r="DD656" s="3"/>
      <c r="DE656" s="3"/>
      <c r="DF656" s="3"/>
      <c r="DG656" s="3"/>
      <c r="DH656" s="3"/>
      <c r="DI656" s="3"/>
      <c r="DJ656" s="3"/>
      <c r="DK656" s="3"/>
      <c r="DL656" s="3"/>
      <c r="DM656" s="3"/>
      <c r="DN656" s="3"/>
      <c r="DO656" s="3"/>
      <c r="DP656" s="3"/>
      <c r="DQ656" s="3"/>
      <c r="DR656" s="3"/>
      <c r="DS656" s="3"/>
      <c r="DT656" s="3"/>
      <c r="DU656" s="3"/>
      <c r="DV656" s="3"/>
      <c r="DW656" s="3"/>
      <c r="DX656" s="3"/>
      <c r="DY656" s="3"/>
      <c r="DZ656" s="3"/>
      <c r="EA656" s="3"/>
      <c r="EB656" s="3"/>
      <c r="EC656" s="3"/>
      <c r="ED656" s="3"/>
      <c r="EE656" s="3"/>
    </row>
    <row r="657" spans="1:135"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c r="CV657" s="3"/>
      <c r="CW657" s="3"/>
      <c r="CX657" s="3"/>
      <c r="CY657" s="3"/>
      <c r="CZ657" s="3"/>
      <c r="DA657" s="3"/>
      <c r="DB657" s="3"/>
      <c r="DC657" s="3"/>
      <c r="DD657" s="3"/>
      <c r="DE657" s="3"/>
      <c r="DF657" s="3"/>
      <c r="DG657" s="3"/>
      <c r="DH657" s="3"/>
      <c r="DI657" s="3"/>
      <c r="DJ657" s="3"/>
      <c r="DK657" s="3"/>
      <c r="DL657" s="3"/>
      <c r="DM657" s="3"/>
      <c r="DN657" s="3"/>
      <c r="DO657" s="3"/>
      <c r="DP657" s="3"/>
      <c r="DQ657" s="3"/>
      <c r="DR657" s="3"/>
      <c r="DS657" s="3"/>
      <c r="DT657" s="3"/>
      <c r="DU657" s="3"/>
      <c r="DV657" s="3"/>
      <c r="DW657" s="3"/>
      <c r="DX657" s="3"/>
      <c r="DY657" s="3"/>
      <c r="DZ657" s="3"/>
      <c r="EA657" s="3"/>
      <c r="EB657" s="3"/>
      <c r="EC657" s="3"/>
      <c r="ED657" s="3"/>
      <c r="EE657" s="3"/>
    </row>
    <row r="658" spans="1:135"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c r="CV658" s="3"/>
      <c r="CW658" s="3"/>
      <c r="CX658" s="3"/>
      <c r="CY658" s="3"/>
      <c r="CZ658" s="3"/>
      <c r="DA658" s="3"/>
      <c r="DB658" s="3"/>
      <c r="DC658" s="3"/>
      <c r="DD658" s="3"/>
      <c r="DE658" s="3"/>
      <c r="DF658" s="3"/>
      <c r="DG658" s="3"/>
      <c r="DH658" s="3"/>
      <c r="DI658" s="3"/>
      <c r="DJ658" s="3"/>
      <c r="DK658" s="3"/>
      <c r="DL658" s="3"/>
      <c r="DM658" s="3"/>
      <c r="DN658" s="3"/>
      <c r="DO658" s="3"/>
      <c r="DP658" s="3"/>
      <c r="DQ658" s="3"/>
      <c r="DR658" s="3"/>
      <c r="DS658" s="3"/>
      <c r="DT658" s="3"/>
      <c r="DU658" s="3"/>
      <c r="DV658" s="3"/>
      <c r="DW658" s="3"/>
      <c r="DX658" s="3"/>
      <c r="DY658" s="3"/>
      <c r="DZ658" s="3"/>
      <c r="EA658" s="3"/>
      <c r="EB658" s="3"/>
      <c r="EC658" s="3"/>
      <c r="ED658" s="3"/>
      <c r="EE658" s="3"/>
    </row>
    <row r="659" spans="1:135"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c r="CV659" s="3"/>
      <c r="CW659" s="3"/>
      <c r="CX659" s="3"/>
      <c r="CY659" s="3"/>
      <c r="CZ659" s="3"/>
      <c r="DA659" s="3"/>
      <c r="DB659" s="3"/>
      <c r="DC659" s="3"/>
      <c r="DD659" s="3"/>
      <c r="DE659" s="3"/>
      <c r="DF659" s="3"/>
      <c r="DG659" s="3"/>
      <c r="DH659" s="3"/>
      <c r="DI659" s="3"/>
      <c r="DJ659" s="3"/>
      <c r="DK659" s="3"/>
      <c r="DL659" s="3"/>
      <c r="DM659" s="3"/>
      <c r="DN659" s="3"/>
      <c r="DO659" s="3"/>
      <c r="DP659" s="3"/>
      <c r="DQ659" s="3"/>
      <c r="DR659" s="3"/>
      <c r="DS659" s="3"/>
      <c r="DT659" s="3"/>
      <c r="DU659" s="3"/>
      <c r="DV659" s="3"/>
      <c r="DW659" s="3"/>
      <c r="DX659" s="3"/>
      <c r="DY659" s="3"/>
      <c r="DZ659" s="3"/>
      <c r="EA659" s="3"/>
      <c r="EB659" s="3"/>
      <c r="EC659" s="3"/>
      <c r="ED659" s="3"/>
      <c r="EE659" s="3"/>
    </row>
    <row r="660" spans="1:135"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c r="CV660" s="3"/>
      <c r="CW660" s="3"/>
      <c r="CX660" s="3"/>
      <c r="CY660" s="3"/>
      <c r="CZ660" s="3"/>
      <c r="DA660" s="3"/>
      <c r="DB660" s="3"/>
      <c r="DC660" s="3"/>
      <c r="DD660" s="3"/>
      <c r="DE660" s="3"/>
      <c r="DF660" s="3"/>
      <c r="DG660" s="3"/>
      <c r="DH660" s="3"/>
      <c r="DI660" s="3"/>
      <c r="DJ660" s="3"/>
      <c r="DK660" s="3"/>
      <c r="DL660" s="3"/>
      <c r="DM660" s="3"/>
      <c r="DN660" s="3"/>
      <c r="DO660" s="3"/>
      <c r="DP660" s="3"/>
      <c r="DQ660" s="3"/>
      <c r="DR660" s="3"/>
      <c r="DS660" s="3"/>
      <c r="DT660" s="3"/>
      <c r="DU660" s="3"/>
      <c r="DV660" s="3"/>
      <c r="DW660" s="3"/>
      <c r="DX660" s="3"/>
      <c r="DY660" s="3"/>
      <c r="DZ660" s="3"/>
      <c r="EA660" s="3"/>
      <c r="EB660" s="3"/>
      <c r="EC660" s="3"/>
      <c r="ED660" s="3"/>
      <c r="EE660" s="3"/>
    </row>
    <row r="661" spans="1:135"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c r="CV661" s="3"/>
      <c r="CW661" s="3"/>
      <c r="CX661" s="3"/>
      <c r="CY661" s="3"/>
      <c r="CZ661" s="3"/>
      <c r="DA661" s="3"/>
      <c r="DB661" s="3"/>
      <c r="DC661" s="3"/>
      <c r="DD661" s="3"/>
      <c r="DE661" s="3"/>
      <c r="DF661" s="3"/>
      <c r="DG661" s="3"/>
      <c r="DH661" s="3"/>
      <c r="DI661" s="3"/>
      <c r="DJ661" s="3"/>
      <c r="DK661" s="3"/>
      <c r="DL661" s="3"/>
      <c r="DM661" s="3"/>
      <c r="DN661" s="3"/>
      <c r="DO661" s="3"/>
      <c r="DP661" s="3"/>
      <c r="DQ661" s="3"/>
      <c r="DR661" s="3"/>
      <c r="DS661" s="3"/>
      <c r="DT661" s="3"/>
      <c r="DU661" s="3"/>
      <c r="DV661" s="3"/>
      <c r="DW661" s="3"/>
      <c r="DX661" s="3"/>
      <c r="DY661" s="3"/>
      <c r="DZ661" s="3"/>
      <c r="EA661" s="3"/>
      <c r="EB661" s="3"/>
      <c r="EC661" s="3"/>
      <c r="ED661" s="3"/>
      <c r="EE661" s="3"/>
    </row>
    <row r="662" spans="1:135"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c r="CV662" s="3"/>
      <c r="CW662" s="3"/>
      <c r="CX662" s="3"/>
      <c r="CY662" s="3"/>
      <c r="CZ662" s="3"/>
      <c r="DA662" s="3"/>
      <c r="DB662" s="3"/>
      <c r="DC662" s="3"/>
      <c r="DD662" s="3"/>
      <c r="DE662" s="3"/>
      <c r="DF662" s="3"/>
      <c r="DG662" s="3"/>
      <c r="DH662" s="3"/>
      <c r="DI662" s="3"/>
      <c r="DJ662" s="3"/>
      <c r="DK662" s="3"/>
      <c r="DL662" s="3"/>
      <c r="DM662" s="3"/>
      <c r="DN662" s="3"/>
      <c r="DO662" s="3"/>
      <c r="DP662" s="3"/>
      <c r="DQ662" s="3"/>
      <c r="DR662" s="3"/>
      <c r="DS662" s="3"/>
      <c r="DT662" s="3"/>
      <c r="DU662" s="3"/>
      <c r="DV662" s="3"/>
      <c r="DW662" s="3"/>
      <c r="DX662" s="3"/>
      <c r="DY662" s="3"/>
      <c r="DZ662" s="3"/>
      <c r="EA662" s="3"/>
      <c r="EB662" s="3"/>
      <c r="EC662" s="3"/>
      <c r="ED662" s="3"/>
      <c r="EE662" s="3"/>
    </row>
    <row r="663" spans="1:135"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c r="CV663" s="3"/>
      <c r="CW663" s="3"/>
      <c r="CX663" s="3"/>
      <c r="CY663" s="3"/>
      <c r="CZ663" s="3"/>
      <c r="DA663" s="3"/>
      <c r="DB663" s="3"/>
      <c r="DC663" s="3"/>
      <c r="DD663" s="3"/>
      <c r="DE663" s="3"/>
      <c r="DF663" s="3"/>
      <c r="DG663" s="3"/>
      <c r="DH663" s="3"/>
      <c r="DI663" s="3"/>
      <c r="DJ663" s="3"/>
      <c r="DK663" s="3"/>
      <c r="DL663" s="3"/>
      <c r="DM663" s="3"/>
      <c r="DN663" s="3"/>
      <c r="DO663" s="3"/>
      <c r="DP663" s="3"/>
      <c r="DQ663" s="3"/>
      <c r="DR663" s="3"/>
      <c r="DS663" s="3"/>
      <c r="DT663" s="3"/>
      <c r="DU663" s="3"/>
      <c r="DV663" s="3"/>
      <c r="DW663" s="3"/>
      <c r="DX663" s="3"/>
      <c r="DY663" s="3"/>
      <c r="DZ663" s="3"/>
      <c r="EA663" s="3"/>
      <c r="EB663" s="3"/>
      <c r="EC663" s="3"/>
      <c r="ED663" s="3"/>
      <c r="EE663" s="3"/>
    </row>
    <row r="664" spans="1:135"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c r="CV664" s="3"/>
      <c r="CW664" s="3"/>
      <c r="CX664" s="3"/>
      <c r="CY664" s="3"/>
      <c r="CZ664" s="3"/>
      <c r="DA664" s="3"/>
      <c r="DB664" s="3"/>
      <c r="DC664" s="3"/>
      <c r="DD664" s="3"/>
      <c r="DE664" s="3"/>
      <c r="DF664" s="3"/>
      <c r="DG664" s="3"/>
      <c r="DH664" s="3"/>
      <c r="DI664" s="3"/>
      <c r="DJ664" s="3"/>
      <c r="DK664" s="3"/>
      <c r="DL664" s="3"/>
      <c r="DM664" s="3"/>
      <c r="DN664" s="3"/>
      <c r="DO664" s="3"/>
      <c r="DP664" s="3"/>
      <c r="DQ664" s="3"/>
      <c r="DR664" s="3"/>
      <c r="DS664" s="3"/>
      <c r="DT664" s="3"/>
      <c r="DU664" s="3"/>
      <c r="DV664" s="3"/>
      <c r="DW664" s="3"/>
      <c r="DX664" s="3"/>
      <c r="DY664" s="3"/>
      <c r="DZ664" s="3"/>
      <c r="EA664" s="3"/>
      <c r="EB664" s="3"/>
      <c r="EC664" s="3"/>
      <c r="ED664" s="3"/>
      <c r="EE664" s="3"/>
    </row>
    <row r="665" spans="1:135"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c r="CV665" s="3"/>
      <c r="CW665" s="3"/>
      <c r="CX665" s="3"/>
      <c r="CY665" s="3"/>
      <c r="CZ665" s="3"/>
      <c r="DA665" s="3"/>
      <c r="DB665" s="3"/>
      <c r="DC665" s="3"/>
      <c r="DD665" s="3"/>
      <c r="DE665" s="3"/>
      <c r="DF665" s="3"/>
      <c r="DG665" s="3"/>
      <c r="DH665" s="3"/>
      <c r="DI665" s="3"/>
      <c r="DJ665" s="3"/>
      <c r="DK665" s="3"/>
      <c r="DL665" s="3"/>
      <c r="DM665" s="3"/>
      <c r="DN665" s="3"/>
      <c r="DO665" s="3"/>
      <c r="DP665" s="3"/>
      <c r="DQ665" s="3"/>
      <c r="DR665" s="3"/>
      <c r="DS665" s="3"/>
      <c r="DT665" s="3"/>
      <c r="DU665" s="3"/>
      <c r="DV665" s="3"/>
      <c r="DW665" s="3"/>
      <c r="DX665" s="3"/>
      <c r="DY665" s="3"/>
      <c r="DZ665" s="3"/>
      <c r="EA665" s="3"/>
      <c r="EB665" s="3"/>
      <c r="EC665" s="3"/>
      <c r="ED665" s="3"/>
      <c r="EE665" s="3"/>
    </row>
    <row r="666" spans="1:135"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c r="CV666" s="3"/>
      <c r="CW666" s="3"/>
      <c r="CX666" s="3"/>
      <c r="CY666" s="3"/>
      <c r="CZ666" s="3"/>
      <c r="DA666" s="3"/>
      <c r="DB666" s="3"/>
      <c r="DC666" s="3"/>
      <c r="DD666" s="3"/>
      <c r="DE666" s="3"/>
      <c r="DF666" s="3"/>
      <c r="DG666" s="3"/>
      <c r="DH666" s="3"/>
      <c r="DI666" s="3"/>
      <c r="DJ666" s="3"/>
      <c r="DK666" s="3"/>
      <c r="DL666" s="3"/>
      <c r="DM666" s="3"/>
      <c r="DN666" s="3"/>
      <c r="DO666" s="3"/>
      <c r="DP666" s="3"/>
      <c r="DQ666" s="3"/>
      <c r="DR666" s="3"/>
      <c r="DS666" s="3"/>
      <c r="DT666" s="3"/>
      <c r="DU666" s="3"/>
      <c r="DV666" s="3"/>
      <c r="DW666" s="3"/>
      <c r="DX666" s="3"/>
      <c r="DY666" s="3"/>
      <c r="DZ666" s="3"/>
      <c r="EA666" s="3"/>
      <c r="EB666" s="3"/>
      <c r="EC666" s="3"/>
      <c r="ED666" s="3"/>
      <c r="EE666" s="3"/>
    </row>
    <row r="667" spans="1:135"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c r="CV667" s="3"/>
      <c r="CW667" s="3"/>
      <c r="CX667" s="3"/>
      <c r="CY667" s="3"/>
      <c r="CZ667" s="3"/>
      <c r="DA667" s="3"/>
      <c r="DB667" s="3"/>
      <c r="DC667" s="3"/>
      <c r="DD667" s="3"/>
      <c r="DE667" s="3"/>
      <c r="DF667" s="3"/>
      <c r="DG667" s="3"/>
      <c r="DH667" s="3"/>
      <c r="DI667" s="3"/>
      <c r="DJ667" s="3"/>
      <c r="DK667" s="3"/>
      <c r="DL667" s="3"/>
      <c r="DM667" s="3"/>
      <c r="DN667" s="3"/>
      <c r="DO667" s="3"/>
      <c r="DP667" s="3"/>
      <c r="DQ667" s="3"/>
      <c r="DR667" s="3"/>
      <c r="DS667" s="3"/>
      <c r="DT667" s="3"/>
      <c r="DU667" s="3"/>
      <c r="DV667" s="3"/>
      <c r="DW667" s="3"/>
      <c r="DX667" s="3"/>
      <c r="DY667" s="3"/>
      <c r="DZ667" s="3"/>
      <c r="EA667" s="3"/>
      <c r="EB667" s="3"/>
      <c r="EC667" s="3"/>
      <c r="ED667" s="3"/>
      <c r="EE667" s="3"/>
    </row>
    <row r="668" spans="1:135"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c r="CV668" s="3"/>
      <c r="CW668" s="3"/>
      <c r="CX668" s="3"/>
      <c r="CY668" s="3"/>
      <c r="CZ668" s="3"/>
      <c r="DA668" s="3"/>
      <c r="DB668" s="3"/>
      <c r="DC668" s="3"/>
      <c r="DD668" s="3"/>
      <c r="DE668" s="3"/>
      <c r="DF668" s="3"/>
      <c r="DG668" s="3"/>
      <c r="DH668" s="3"/>
      <c r="DI668" s="3"/>
      <c r="DJ668" s="3"/>
      <c r="DK668" s="3"/>
      <c r="DL668" s="3"/>
      <c r="DM668" s="3"/>
      <c r="DN668" s="3"/>
      <c r="DO668" s="3"/>
      <c r="DP668" s="3"/>
      <c r="DQ668" s="3"/>
      <c r="DR668" s="3"/>
      <c r="DS668" s="3"/>
      <c r="DT668" s="3"/>
      <c r="DU668" s="3"/>
      <c r="DV668" s="3"/>
      <c r="DW668" s="3"/>
      <c r="DX668" s="3"/>
      <c r="DY668" s="3"/>
      <c r="DZ668" s="3"/>
      <c r="EA668" s="3"/>
      <c r="EB668" s="3"/>
      <c r="EC668" s="3"/>
      <c r="ED668" s="3"/>
      <c r="EE668" s="3"/>
    </row>
    <row r="669" spans="1:135"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c r="CV669" s="3"/>
      <c r="CW669" s="3"/>
      <c r="CX669" s="3"/>
      <c r="CY669" s="3"/>
      <c r="CZ669" s="3"/>
      <c r="DA669" s="3"/>
      <c r="DB669" s="3"/>
      <c r="DC669" s="3"/>
      <c r="DD669" s="3"/>
      <c r="DE669" s="3"/>
      <c r="DF669" s="3"/>
      <c r="DG669" s="3"/>
      <c r="DH669" s="3"/>
      <c r="DI669" s="3"/>
      <c r="DJ669" s="3"/>
      <c r="DK669" s="3"/>
      <c r="DL669" s="3"/>
      <c r="DM669" s="3"/>
      <c r="DN669" s="3"/>
      <c r="DO669" s="3"/>
      <c r="DP669" s="3"/>
      <c r="DQ669" s="3"/>
      <c r="DR669" s="3"/>
      <c r="DS669" s="3"/>
      <c r="DT669" s="3"/>
      <c r="DU669" s="3"/>
      <c r="DV669" s="3"/>
      <c r="DW669" s="3"/>
      <c r="DX669" s="3"/>
      <c r="DY669" s="3"/>
      <c r="DZ669" s="3"/>
      <c r="EA669" s="3"/>
      <c r="EB669" s="3"/>
      <c r="EC669" s="3"/>
      <c r="ED669" s="3"/>
      <c r="EE669" s="3"/>
    </row>
    <row r="670" spans="1:135"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G670" s="3"/>
      <c r="DH670" s="3"/>
      <c r="DI670" s="3"/>
      <c r="DJ670" s="3"/>
      <c r="DK670" s="3"/>
      <c r="DL670" s="3"/>
      <c r="DM670" s="3"/>
      <c r="DN670" s="3"/>
      <c r="DO670" s="3"/>
      <c r="DP670" s="3"/>
      <c r="DQ670" s="3"/>
      <c r="DR670" s="3"/>
      <c r="DS670" s="3"/>
      <c r="DT670" s="3"/>
      <c r="DU670" s="3"/>
      <c r="DV670" s="3"/>
      <c r="DW670" s="3"/>
      <c r="DX670" s="3"/>
      <c r="DY670" s="3"/>
      <c r="DZ670" s="3"/>
      <c r="EA670" s="3"/>
      <c r="EB670" s="3"/>
      <c r="EC670" s="3"/>
      <c r="ED670" s="3"/>
      <c r="EE670" s="3"/>
    </row>
    <row r="671" spans="1:135"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E671" s="3"/>
      <c r="DF671" s="3"/>
      <c r="DG671" s="3"/>
      <c r="DH671" s="3"/>
      <c r="DI671" s="3"/>
      <c r="DJ671" s="3"/>
      <c r="DK671" s="3"/>
      <c r="DL671" s="3"/>
      <c r="DM671" s="3"/>
      <c r="DN671" s="3"/>
      <c r="DO671" s="3"/>
      <c r="DP671" s="3"/>
      <c r="DQ671" s="3"/>
      <c r="DR671" s="3"/>
      <c r="DS671" s="3"/>
      <c r="DT671" s="3"/>
      <c r="DU671" s="3"/>
      <c r="DV671" s="3"/>
      <c r="DW671" s="3"/>
      <c r="DX671" s="3"/>
      <c r="DY671" s="3"/>
      <c r="DZ671" s="3"/>
      <c r="EA671" s="3"/>
      <c r="EB671" s="3"/>
      <c r="EC671" s="3"/>
      <c r="ED671" s="3"/>
      <c r="EE671" s="3"/>
    </row>
    <row r="672" spans="1:135"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E672" s="3"/>
      <c r="DF672" s="3"/>
      <c r="DG672" s="3"/>
      <c r="DH672" s="3"/>
      <c r="DI672" s="3"/>
      <c r="DJ672" s="3"/>
      <c r="DK672" s="3"/>
      <c r="DL672" s="3"/>
      <c r="DM672" s="3"/>
      <c r="DN672" s="3"/>
      <c r="DO672" s="3"/>
      <c r="DP672" s="3"/>
      <c r="DQ672" s="3"/>
      <c r="DR672" s="3"/>
      <c r="DS672" s="3"/>
      <c r="DT672" s="3"/>
      <c r="DU672" s="3"/>
      <c r="DV672" s="3"/>
      <c r="DW672" s="3"/>
      <c r="DX672" s="3"/>
      <c r="DY672" s="3"/>
      <c r="DZ672" s="3"/>
      <c r="EA672" s="3"/>
      <c r="EB672" s="3"/>
      <c r="EC672" s="3"/>
      <c r="ED672" s="3"/>
      <c r="EE672" s="3"/>
    </row>
    <row r="673" spans="1:135"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E673" s="3"/>
      <c r="DF673" s="3"/>
      <c r="DG673" s="3"/>
      <c r="DH673" s="3"/>
      <c r="DI673" s="3"/>
      <c r="DJ673" s="3"/>
      <c r="DK673" s="3"/>
      <c r="DL673" s="3"/>
      <c r="DM673" s="3"/>
      <c r="DN673" s="3"/>
      <c r="DO673" s="3"/>
      <c r="DP673" s="3"/>
      <c r="DQ673" s="3"/>
      <c r="DR673" s="3"/>
      <c r="DS673" s="3"/>
      <c r="DT673" s="3"/>
      <c r="DU673" s="3"/>
      <c r="DV673" s="3"/>
      <c r="DW673" s="3"/>
      <c r="DX673" s="3"/>
      <c r="DY673" s="3"/>
      <c r="DZ673" s="3"/>
      <c r="EA673" s="3"/>
      <c r="EB673" s="3"/>
      <c r="EC673" s="3"/>
      <c r="ED673" s="3"/>
      <c r="EE673" s="3"/>
    </row>
    <row r="674" spans="1:135"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E674" s="3"/>
      <c r="DF674" s="3"/>
      <c r="DG674" s="3"/>
      <c r="DH674" s="3"/>
      <c r="DI674" s="3"/>
      <c r="DJ674" s="3"/>
      <c r="DK674" s="3"/>
      <c r="DL674" s="3"/>
      <c r="DM674" s="3"/>
      <c r="DN674" s="3"/>
      <c r="DO674" s="3"/>
      <c r="DP674" s="3"/>
      <c r="DQ674" s="3"/>
      <c r="DR674" s="3"/>
      <c r="DS674" s="3"/>
      <c r="DT674" s="3"/>
      <c r="DU674" s="3"/>
      <c r="DV674" s="3"/>
      <c r="DW674" s="3"/>
      <c r="DX674" s="3"/>
      <c r="DY674" s="3"/>
      <c r="DZ674" s="3"/>
      <c r="EA674" s="3"/>
      <c r="EB674" s="3"/>
      <c r="EC674" s="3"/>
      <c r="ED674" s="3"/>
      <c r="EE674" s="3"/>
    </row>
    <row r="675" spans="1:135"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E675" s="3"/>
      <c r="DF675" s="3"/>
      <c r="DG675" s="3"/>
      <c r="DH675" s="3"/>
      <c r="DI675" s="3"/>
      <c r="DJ675" s="3"/>
      <c r="DK675" s="3"/>
      <c r="DL675" s="3"/>
      <c r="DM675" s="3"/>
      <c r="DN675" s="3"/>
      <c r="DO675" s="3"/>
      <c r="DP675" s="3"/>
      <c r="DQ675" s="3"/>
      <c r="DR675" s="3"/>
      <c r="DS675" s="3"/>
      <c r="DT675" s="3"/>
      <c r="DU675" s="3"/>
      <c r="DV675" s="3"/>
      <c r="DW675" s="3"/>
      <c r="DX675" s="3"/>
      <c r="DY675" s="3"/>
      <c r="DZ675" s="3"/>
      <c r="EA675" s="3"/>
      <c r="EB675" s="3"/>
      <c r="EC675" s="3"/>
      <c r="ED675" s="3"/>
      <c r="EE675" s="3"/>
    </row>
    <row r="676" spans="1:135"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E676" s="3"/>
      <c r="DF676" s="3"/>
      <c r="DG676" s="3"/>
      <c r="DH676" s="3"/>
      <c r="DI676" s="3"/>
      <c r="DJ676" s="3"/>
      <c r="DK676" s="3"/>
      <c r="DL676" s="3"/>
      <c r="DM676" s="3"/>
      <c r="DN676" s="3"/>
      <c r="DO676" s="3"/>
      <c r="DP676" s="3"/>
      <c r="DQ676" s="3"/>
      <c r="DR676" s="3"/>
      <c r="DS676" s="3"/>
      <c r="DT676" s="3"/>
      <c r="DU676" s="3"/>
      <c r="DV676" s="3"/>
      <c r="DW676" s="3"/>
      <c r="DX676" s="3"/>
      <c r="DY676" s="3"/>
      <c r="DZ676" s="3"/>
      <c r="EA676" s="3"/>
      <c r="EB676" s="3"/>
      <c r="EC676" s="3"/>
      <c r="ED676" s="3"/>
      <c r="EE676" s="3"/>
    </row>
    <row r="677" spans="1:135"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E677" s="3"/>
      <c r="DF677" s="3"/>
      <c r="DG677" s="3"/>
      <c r="DH677" s="3"/>
      <c r="DI677" s="3"/>
      <c r="DJ677" s="3"/>
      <c r="DK677" s="3"/>
      <c r="DL677" s="3"/>
      <c r="DM677" s="3"/>
      <c r="DN677" s="3"/>
      <c r="DO677" s="3"/>
      <c r="DP677" s="3"/>
      <c r="DQ677" s="3"/>
      <c r="DR677" s="3"/>
      <c r="DS677" s="3"/>
      <c r="DT677" s="3"/>
      <c r="DU677" s="3"/>
      <c r="DV677" s="3"/>
      <c r="DW677" s="3"/>
      <c r="DX677" s="3"/>
      <c r="DY677" s="3"/>
      <c r="DZ677" s="3"/>
      <c r="EA677" s="3"/>
      <c r="EB677" s="3"/>
      <c r="EC677" s="3"/>
      <c r="ED677" s="3"/>
      <c r="EE677" s="3"/>
    </row>
    <row r="678" spans="1:135"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E678" s="3"/>
      <c r="DF678" s="3"/>
      <c r="DG678" s="3"/>
      <c r="DH678" s="3"/>
      <c r="DI678" s="3"/>
      <c r="DJ678" s="3"/>
      <c r="DK678" s="3"/>
      <c r="DL678" s="3"/>
      <c r="DM678" s="3"/>
      <c r="DN678" s="3"/>
      <c r="DO678" s="3"/>
      <c r="DP678" s="3"/>
      <c r="DQ678" s="3"/>
      <c r="DR678" s="3"/>
      <c r="DS678" s="3"/>
      <c r="DT678" s="3"/>
      <c r="DU678" s="3"/>
      <c r="DV678" s="3"/>
      <c r="DW678" s="3"/>
      <c r="DX678" s="3"/>
      <c r="DY678" s="3"/>
      <c r="DZ678" s="3"/>
      <c r="EA678" s="3"/>
      <c r="EB678" s="3"/>
      <c r="EC678" s="3"/>
      <c r="ED678" s="3"/>
      <c r="EE678" s="3"/>
    </row>
    <row r="679" spans="1:135"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c r="DE679" s="3"/>
      <c r="DF679" s="3"/>
      <c r="DG679" s="3"/>
      <c r="DH679" s="3"/>
      <c r="DI679" s="3"/>
      <c r="DJ679" s="3"/>
      <c r="DK679" s="3"/>
      <c r="DL679" s="3"/>
      <c r="DM679" s="3"/>
      <c r="DN679" s="3"/>
      <c r="DO679" s="3"/>
      <c r="DP679" s="3"/>
      <c r="DQ679" s="3"/>
      <c r="DR679" s="3"/>
      <c r="DS679" s="3"/>
      <c r="DT679" s="3"/>
      <c r="DU679" s="3"/>
      <c r="DV679" s="3"/>
      <c r="DW679" s="3"/>
      <c r="DX679" s="3"/>
      <c r="DY679" s="3"/>
      <c r="DZ679" s="3"/>
      <c r="EA679" s="3"/>
      <c r="EB679" s="3"/>
      <c r="EC679" s="3"/>
      <c r="ED679" s="3"/>
      <c r="EE679" s="3"/>
    </row>
    <row r="680" spans="1:135"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c r="DE680" s="3"/>
      <c r="DF680" s="3"/>
      <c r="DG680" s="3"/>
      <c r="DH680" s="3"/>
      <c r="DI680" s="3"/>
      <c r="DJ680" s="3"/>
      <c r="DK680" s="3"/>
      <c r="DL680" s="3"/>
      <c r="DM680" s="3"/>
      <c r="DN680" s="3"/>
      <c r="DO680" s="3"/>
      <c r="DP680" s="3"/>
      <c r="DQ680" s="3"/>
      <c r="DR680" s="3"/>
      <c r="DS680" s="3"/>
      <c r="DT680" s="3"/>
      <c r="DU680" s="3"/>
      <c r="DV680" s="3"/>
      <c r="DW680" s="3"/>
      <c r="DX680" s="3"/>
      <c r="DY680" s="3"/>
      <c r="DZ680" s="3"/>
      <c r="EA680" s="3"/>
      <c r="EB680" s="3"/>
      <c r="EC680" s="3"/>
      <c r="ED680" s="3"/>
      <c r="EE680" s="3"/>
    </row>
    <row r="681" spans="1:135"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c r="CV681" s="3"/>
      <c r="CW681" s="3"/>
      <c r="CX681" s="3"/>
      <c r="CY681" s="3"/>
      <c r="CZ681" s="3"/>
      <c r="DA681" s="3"/>
      <c r="DB681" s="3"/>
      <c r="DC681" s="3"/>
      <c r="DD681" s="3"/>
      <c r="DE681" s="3"/>
      <c r="DF681" s="3"/>
      <c r="DG681" s="3"/>
      <c r="DH681" s="3"/>
      <c r="DI681" s="3"/>
      <c r="DJ681" s="3"/>
      <c r="DK681" s="3"/>
      <c r="DL681" s="3"/>
      <c r="DM681" s="3"/>
      <c r="DN681" s="3"/>
      <c r="DO681" s="3"/>
      <c r="DP681" s="3"/>
      <c r="DQ681" s="3"/>
      <c r="DR681" s="3"/>
      <c r="DS681" s="3"/>
      <c r="DT681" s="3"/>
      <c r="DU681" s="3"/>
      <c r="DV681" s="3"/>
      <c r="DW681" s="3"/>
      <c r="DX681" s="3"/>
      <c r="DY681" s="3"/>
      <c r="DZ681" s="3"/>
      <c r="EA681" s="3"/>
      <c r="EB681" s="3"/>
      <c r="EC681" s="3"/>
      <c r="ED681" s="3"/>
      <c r="EE681" s="3"/>
    </row>
    <row r="682" spans="1:135"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c r="CV682" s="3"/>
      <c r="CW682" s="3"/>
      <c r="CX682" s="3"/>
      <c r="CY682" s="3"/>
      <c r="CZ682" s="3"/>
      <c r="DA682" s="3"/>
      <c r="DB682" s="3"/>
      <c r="DC682" s="3"/>
      <c r="DD682" s="3"/>
      <c r="DE682" s="3"/>
      <c r="DF682" s="3"/>
      <c r="DG682" s="3"/>
      <c r="DH682" s="3"/>
      <c r="DI682" s="3"/>
      <c r="DJ682" s="3"/>
      <c r="DK682" s="3"/>
      <c r="DL682" s="3"/>
      <c r="DM682" s="3"/>
      <c r="DN682" s="3"/>
      <c r="DO682" s="3"/>
      <c r="DP682" s="3"/>
      <c r="DQ682" s="3"/>
      <c r="DR682" s="3"/>
      <c r="DS682" s="3"/>
      <c r="DT682" s="3"/>
      <c r="DU682" s="3"/>
      <c r="DV682" s="3"/>
      <c r="DW682" s="3"/>
      <c r="DX682" s="3"/>
      <c r="DY682" s="3"/>
      <c r="DZ682" s="3"/>
      <c r="EA682" s="3"/>
      <c r="EB682" s="3"/>
      <c r="EC682" s="3"/>
      <c r="ED682" s="3"/>
      <c r="EE682" s="3"/>
    </row>
    <row r="683" spans="1:135"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c r="CV683" s="3"/>
      <c r="CW683" s="3"/>
      <c r="CX683" s="3"/>
      <c r="CY683" s="3"/>
      <c r="CZ683" s="3"/>
      <c r="DA683" s="3"/>
      <c r="DB683" s="3"/>
      <c r="DC683" s="3"/>
      <c r="DD683" s="3"/>
      <c r="DE683" s="3"/>
      <c r="DF683" s="3"/>
      <c r="DG683" s="3"/>
      <c r="DH683" s="3"/>
      <c r="DI683" s="3"/>
      <c r="DJ683" s="3"/>
      <c r="DK683" s="3"/>
      <c r="DL683" s="3"/>
      <c r="DM683" s="3"/>
      <c r="DN683" s="3"/>
      <c r="DO683" s="3"/>
      <c r="DP683" s="3"/>
      <c r="DQ683" s="3"/>
      <c r="DR683" s="3"/>
      <c r="DS683" s="3"/>
      <c r="DT683" s="3"/>
      <c r="DU683" s="3"/>
      <c r="DV683" s="3"/>
      <c r="DW683" s="3"/>
      <c r="DX683" s="3"/>
      <c r="DY683" s="3"/>
      <c r="DZ683" s="3"/>
      <c r="EA683" s="3"/>
      <c r="EB683" s="3"/>
      <c r="EC683" s="3"/>
      <c r="ED683" s="3"/>
      <c r="EE683" s="3"/>
    </row>
    <row r="684" spans="1:135"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c r="CV684" s="3"/>
      <c r="CW684" s="3"/>
      <c r="CX684" s="3"/>
      <c r="CY684" s="3"/>
      <c r="CZ684" s="3"/>
      <c r="DA684" s="3"/>
      <c r="DB684" s="3"/>
      <c r="DC684" s="3"/>
      <c r="DD684" s="3"/>
      <c r="DE684" s="3"/>
      <c r="DF684" s="3"/>
      <c r="DG684" s="3"/>
      <c r="DH684" s="3"/>
      <c r="DI684" s="3"/>
      <c r="DJ684" s="3"/>
      <c r="DK684" s="3"/>
      <c r="DL684" s="3"/>
      <c r="DM684" s="3"/>
      <c r="DN684" s="3"/>
      <c r="DO684" s="3"/>
      <c r="DP684" s="3"/>
      <c r="DQ684" s="3"/>
      <c r="DR684" s="3"/>
      <c r="DS684" s="3"/>
      <c r="DT684" s="3"/>
      <c r="DU684" s="3"/>
      <c r="DV684" s="3"/>
      <c r="DW684" s="3"/>
      <c r="DX684" s="3"/>
      <c r="DY684" s="3"/>
      <c r="DZ684" s="3"/>
      <c r="EA684" s="3"/>
      <c r="EB684" s="3"/>
      <c r="EC684" s="3"/>
      <c r="ED684" s="3"/>
      <c r="EE684" s="3"/>
    </row>
    <row r="685" spans="1:135"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c r="CV685" s="3"/>
      <c r="CW685" s="3"/>
      <c r="CX685" s="3"/>
      <c r="CY685" s="3"/>
      <c r="CZ685" s="3"/>
      <c r="DA685" s="3"/>
      <c r="DB685" s="3"/>
      <c r="DC685" s="3"/>
      <c r="DD685" s="3"/>
      <c r="DE685" s="3"/>
      <c r="DF685" s="3"/>
      <c r="DG685" s="3"/>
      <c r="DH685" s="3"/>
      <c r="DI685" s="3"/>
      <c r="DJ685" s="3"/>
      <c r="DK685" s="3"/>
      <c r="DL685" s="3"/>
      <c r="DM685" s="3"/>
      <c r="DN685" s="3"/>
      <c r="DO685" s="3"/>
      <c r="DP685" s="3"/>
      <c r="DQ685" s="3"/>
      <c r="DR685" s="3"/>
      <c r="DS685" s="3"/>
      <c r="DT685" s="3"/>
      <c r="DU685" s="3"/>
      <c r="DV685" s="3"/>
      <c r="DW685" s="3"/>
      <c r="DX685" s="3"/>
      <c r="DY685" s="3"/>
      <c r="DZ685" s="3"/>
      <c r="EA685" s="3"/>
      <c r="EB685" s="3"/>
      <c r="EC685" s="3"/>
      <c r="ED685" s="3"/>
      <c r="EE685" s="3"/>
    </row>
    <row r="686" spans="1:135"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c r="CS686" s="3"/>
      <c r="CT686" s="3"/>
      <c r="CU686" s="3"/>
      <c r="CV686" s="3"/>
      <c r="CW686" s="3"/>
      <c r="CX686" s="3"/>
      <c r="CY686" s="3"/>
      <c r="CZ686" s="3"/>
      <c r="DA686" s="3"/>
      <c r="DB686" s="3"/>
      <c r="DC686" s="3"/>
      <c r="DD686" s="3"/>
      <c r="DE686" s="3"/>
      <c r="DF686" s="3"/>
      <c r="DG686" s="3"/>
      <c r="DH686" s="3"/>
      <c r="DI686" s="3"/>
      <c r="DJ686" s="3"/>
      <c r="DK686" s="3"/>
      <c r="DL686" s="3"/>
      <c r="DM686" s="3"/>
      <c r="DN686" s="3"/>
      <c r="DO686" s="3"/>
      <c r="DP686" s="3"/>
      <c r="DQ686" s="3"/>
      <c r="DR686" s="3"/>
      <c r="DS686" s="3"/>
      <c r="DT686" s="3"/>
      <c r="DU686" s="3"/>
      <c r="DV686" s="3"/>
      <c r="DW686" s="3"/>
      <c r="DX686" s="3"/>
      <c r="DY686" s="3"/>
      <c r="DZ686" s="3"/>
      <c r="EA686" s="3"/>
      <c r="EB686" s="3"/>
      <c r="EC686" s="3"/>
      <c r="ED686" s="3"/>
      <c r="EE686" s="3"/>
    </row>
    <row r="687" spans="1:135"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c r="CW687" s="3"/>
      <c r="CX687" s="3"/>
      <c r="CY687" s="3"/>
      <c r="CZ687" s="3"/>
      <c r="DA687" s="3"/>
      <c r="DB687" s="3"/>
      <c r="DC687" s="3"/>
      <c r="DD687" s="3"/>
      <c r="DE687" s="3"/>
      <c r="DF687" s="3"/>
      <c r="DG687" s="3"/>
      <c r="DH687" s="3"/>
      <c r="DI687" s="3"/>
      <c r="DJ687" s="3"/>
      <c r="DK687" s="3"/>
      <c r="DL687" s="3"/>
      <c r="DM687" s="3"/>
      <c r="DN687" s="3"/>
      <c r="DO687" s="3"/>
      <c r="DP687" s="3"/>
      <c r="DQ687" s="3"/>
      <c r="DR687" s="3"/>
      <c r="DS687" s="3"/>
      <c r="DT687" s="3"/>
      <c r="DU687" s="3"/>
      <c r="DV687" s="3"/>
      <c r="DW687" s="3"/>
      <c r="DX687" s="3"/>
      <c r="DY687" s="3"/>
      <c r="DZ687" s="3"/>
      <c r="EA687" s="3"/>
      <c r="EB687" s="3"/>
      <c r="EC687" s="3"/>
      <c r="ED687" s="3"/>
      <c r="EE687" s="3"/>
    </row>
    <row r="688" spans="1:135"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c r="CW688" s="3"/>
      <c r="CX688" s="3"/>
      <c r="CY688" s="3"/>
      <c r="CZ688" s="3"/>
      <c r="DA688" s="3"/>
      <c r="DB688" s="3"/>
      <c r="DC688" s="3"/>
      <c r="DD688" s="3"/>
      <c r="DE688" s="3"/>
      <c r="DF688" s="3"/>
      <c r="DG688" s="3"/>
      <c r="DH688" s="3"/>
      <c r="DI688" s="3"/>
      <c r="DJ688" s="3"/>
      <c r="DK688" s="3"/>
      <c r="DL688" s="3"/>
      <c r="DM688" s="3"/>
      <c r="DN688" s="3"/>
      <c r="DO688" s="3"/>
      <c r="DP688" s="3"/>
      <c r="DQ688" s="3"/>
      <c r="DR688" s="3"/>
      <c r="DS688" s="3"/>
      <c r="DT688" s="3"/>
      <c r="DU688" s="3"/>
      <c r="DV688" s="3"/>
      <c r="DW688" s="3"/>
      <c r="DX688" s="3"/>
      <c r="DY688" s="3"/>
      <c r="DZ688" s="3"/>
      <c r="EA688" s="3"/>
      <c r="EB688" s="3"/>
      <c r="EC688" s="3"/>
      <c r="ED688" s="3"/>
      <c r="EE688" s="3"/>
    </row>
    <row r="689" spans="1:135"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c r="CW689" s="3"/>
      <c r="CX689" s="3"/>
      <c r="CY689" s="3"/>
      <c r="CZ689" s="3"/>
      <c r="DA689" s="3"/>
      <c r="DB689" s="3"/>
      <c r="DC689" s="3"/>
      <c r="DD689" s="3"/>
      <c r="DE689" s="3"/>
      <c r="DF689" s="3"/>
      <c r="DG689" s="3"/>
      <c r="DH689" s="3"/>
      <c r="DI689" s="3"/>
      <c r="DJ689" s="3"/>
      <c r="DK689" s="3"/>
      <c r="DL689" s="3"/>
      <c r="DM689" s="3"/>
      <c r="DN689" s="3"/>
      <c r="DO689" s="3"/>
      <c r="DP689" s="3"/>
      <c r="DQ689" s="3"/>
      <c r="DR689" s="3"/>
      <c r="DS689" s="3"/>
      <c r="DT689" s="3"/>
      <c r="DU689" s="3"/>
      <c r="DV689" s="3"/>
      <c r="DW689" s="3"/>
      <c r="DX689" s="3"/>
      <c r="DY689" s="3"/>
      <c r="DZ689" s="3"/>
      <c r="EA689" s="3"/>
      <c r="EB689" s="3"/>
      <c r="EC689" s="3"/>
      <c r="ED689" s="3"/>
      <c r="EE689" s="3"/>
    </row>
    <row r="690" spans="1:135"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c r="CW690" s="3"/>
      <c r="CX690" s="3"/>
      <c r="CY690" s="3"/>
      <c r="CZ690" s="3"/>
      <c r="DA690" s="3"/>
      <c r="DB690" s="3"/>
      <c r="DC690" s="3"/>
      <c r="DD690" s="3"/>
      <c r="DE690" s="3"/>
      <c r="DF690" s="3"/>
      <c r="DG690" s="3"/>
      <c r="DH690" s="3"/>
      <c r="DI690" s="3"/>
      <c r="DJ690" s="3"/>
      <c r="DK690" s="3"/>
      <c r="DL690" s="3"/>
      <c r="DM690" s="3"/>
      <c r="DN690" s="3"/>
      <c r="DO690" s="3"/>
      <c r="DP690" s="3"/>
      <c r="DQ690" s="3"/>
      <c r="DR690" s="3"/>
      <c r="DS690" s="3"/>
      <c r="DT690" s="3"/>
      <c r="DU690" s="3"/>
      <c r="DV690" s="3"/>
      <c r="DW690" s="3"/>
      <c r="DX690" s="3"/>
      <c r="DY690" s="3"/>
      <c r="DZ690" s="3"/>
      <c r="EA690" s="3"/>
      <c r="EB690" s="3"/>
      <c r="EC690" s="3"/>
      <c r="ED690" s="3"/>
      <c r="EE690" s="3"/>
    </row>
    <row r="691" spans="1:135"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c r="CW691" s="3"/>
      <c r="CX691" s="3"/>
      <c r="CY691" s="3"/>
      <c r="CZ691" s="3"/>
      <c r="DA691" s="3"/>
      <c r="DB691" s="3"/>
      <c r="DC691" s="3"/>
      <c r="DD691" s="3"/>
      <c r="DE691" s="3"/>
      <c r="DF691" s="3"/>
      <c r="DG691" s="3"/>
      <c r="DH691" s="3"/>
      <c r="DI691" s="3"/>
      <c r="DJ691" s="3"/>
      <c r="DK691" s="3"/>
      <c r="DL691" s="3"/>
      <c r="DM691" s="3"/>
      <c r="DN691" s="3"/>
      <c r="DO691" s="3"/>
      <c r="DP691" s="3"/>
      <c r="DQ691" s="3"/>
      <c r="DR691" s="3"/>
      <c r="DS691" s="3"/>
      <c r="DT691" s="3"/>
      <c r="DU691" s="3"/>
      <c r="DV691" s="3"/>
      <c r="DW691" s="3"/>
      <c r="DX691" s="3"/>
      <c r="DY691" s="3"/>
      <c r="DZ691" s="3"/>
      <c r="EA691" s="3"/>
      <c r="EB691" s="3"/>
      <c r="EC691" s="3"/>
      <c r="ED691" s="3"/>
      <c r="EE691" s="3"/>
    </row>
    <row r="692" spans="1:135"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c r="CW692" s="3"/>
      <c r="CX692" s="3"/>
      <c r="CY692" s="3"/>
      <c r="CZ692" s="3"/>
      <c r="DA692" s="3"/>
      <c r="DB692" s="3"/>
      <c r="DC692" s="3"/>
      <c r="DD692" s="3"/>
      <c r="DE692" s="3"/>
      <c r="DF692" s="3"/>
      <c r="DG692" s="3"/>
      <c r="DH692" s="3"/>
      <c r="DI692" s="3"/>
      <c r="DJ692" s="3"/>
      <c r="DK692" s="3"/>
      <c r="DL692" s="3"/>
      <c r="DM692" s="3"/>
      <c r="DN692" s="3"/>
      <c r="DO692" s="3"/>
      <c r="DP692" s="3"/>
      <c r="DQ692" s="3"/>
      <c r="DR692" s="3"/>
      <c r="DS692" s="3"/>
      <c r="DT692" s="3"/>
      <c r="DU692" s="3"/>
      <c r="DV692" s="3"/>
      <c r="DW692" s="3"/>
      <c r="DX692" s="3"/>
      <c r="DY692" s="3"/>
      <c r="DZ692" s="3"/>
      <c r="EA692" s="3"/>
      <c r="EB692" s="3"/>
      <c r="EC692" s="3"/>
      <c r="ED692" s="3"/>
      <c r="EE692" s="3"/>
    </row>
    <row r="693" spans="1:135"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c r="CW693" s="3"/>
      <c r="CX693" s="3"/>
      <c r="CY693" s="3"/>
      <c r="CZ693" s="3"/>
      <c r="DA693" s="3"/>
      <c r="DB693" s="3"/>
      <c r="DC693" s="3"/>
      <c r="DD693" s="3"/>
      <c r="DE693" s="3"/>
      <c r="DF693" s="3"/>
      <c r="DG693" s="3"/>
      <c r="DH693" s="3"/>
      <c r="DI693" s="3"/>
      <c r="DJ693" s="3"/>
      <c r="DK693" s="3"/>
      <c r="DL693" s="3"/>
      <c r="DM693" s="3"/>
      <c r="DN693" s="3"/>
      <c r="DO693" s="3"/>
      <c r="DP693" s="3"/>
      <c r="DQ693" s="3"/>
      <c r="DR693" s="3"/>
      <c r="DS693" s="3"/>
      <c r="DT693" s="3"/>
      <c r="DU693" s="3"/>
      <c r="DV693" s="3"/>
      <c r="DW693" s="3"/>
      <c r="DX693" s="3"/>
      <c r="DY693" s="3"/>
      <c r="DZ693" s="3"/>
      <c r="EA693" s="3"/>
      <c r="EB693" s="3"/>
      <c r="EC693" s="3"/>
      <c r="ED693" s="3"/>
      <c r="EE693" s="3"/>
    </row>
    <row r="694" spans="1:135"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c r="CW694" s="3"/>
      <c r="CX694" s="3"/>
      <c r="CY694" s="3"/>
      <c r="CZ694" s="3"/>
      <c r="DA694" s="3"/>
      <c r="DB694" s="3"/>
      <c r="DC694" s="3"/>
      <c r="DD694" s="3"/>
      <c r="DE694" s="3"/>
      <c r="DF694" s="3"/>
      <c r="DG694" s="3"/>
      <c r="DH694" s="3"/>
      <c r="DI694" s="3"/>
      <c r="DJ694" s="3"/>
      <c r="DK694" s="3"/>
      <c r="DL694" s="3"/>
      <c r="DM694" s="3"/>
      <c r="DN694" s="3"/>
      <c r="DO694" s="3"/>
      <c r="DP694" s="3"/>
      <c r="DQ694" s="3"/>
      <c r="DR694" s="3"/>
      <c r="DS694" s="3"/>
      <c r="DT694" s="3"/>
      <c r="DU694" s="3"/>
      <c r="DV694" s="3"/>
      <c r="DW694" s="3"/>
      <c r="DX694" s="3"/>
      <c r="DY694" s="3"/>
      <c r="DZ694" s="3"/>
      <c r="EA694" s="3"/>
      <c r="EB694" s="3"/>
      <c r="EC694" s="3"/>
      <c r="ED694" s="3"/>
      <c r="EE694" s="3"/>
    </row>
    <row r="695" spans="1:135"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c r="CW695" s="3"/>
      <c r="CX695" s="3"/>
      <c r="CY695" s="3"/>
      <c r="CZ695" s="3"/>
      <c r="DA695" s="3"/>
      <c r="DB695" s="3"/>
      <c r="DC695" s="3"/>
      <c r="DD695" s="3"/>
      <c r="DE695" s="3"/>
      <c r="DF695" s="3"/>
      <c r="DG695" s="3"/>
      <c r="DH695" s="3"/>
      <c r="DI695" s="3"/>
      <c r="DJ695" s="3"/>
      <c r="DK695" s="3"/>
      <c r="DL695" s="3"/>
      <c r="DM695" s="3"/>
      <c r="DN695" s="3"/>
      <c r="DO695" s="3"/>
      <c r="DP695" s="3"/>
      <c r="DQ695" s="3"/>
      <c r="DR695" s="3"/>
      <c r="DS695" s="3"/>
      <c r="DT695" s="3"/>
      <c r="DU695" s="3"/>
      <c r="DV695" s="3"/>
      <c r="DW695" s="3"/>
      <c r="DX695" s="3"/>
      <c r="DY695" s="3"/>
      <c r="DZ695" s="3"/>
      <c r="EA695" s="3"/>
      <c r="EB695" s="3"/>
      <c r="EC695" s="3"/>
      <c r="ED695" s="3"/>
      <c r="EE695" s="3"/>
    </row>
    <row r="696" spans="1:135"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c r="CW696" s="3"/>
      <c r="CX696" s="3"/>
      <c r="CY696" s="3"/>
      <c r="CZ696" s="3"/>
      <c r="DA696" s="3"/>
      <c r="DB696" s="3"/>
      <c r="DC696" s="3"/>
      <c r="DD696" s="3"/>
      <c r="DE696" s="3"/>
      <c r="DF696" s="3"/>
      <c r="DG696" s="3"/>
      <c r="DH696" s="3"/>
      <c r="DI696" s="3"/>
      <c r="DJ696" s="3"/>
      <c r="DK696" s="3"/>
      <c r="DL696" s="3"/>
      <c r="DM696" s="3"/>
      <c r="DN696" s="3"/>
      <c r="DO696" s="3"/>
      <c r="DP696" s="3"/>
      <c r="DQ696" s="3"/>
      <c r="DR696" s="3"/>
      <c r="DS696" s="3"/>
      <c r="DT696" s="3"/>
      <c r="DU696" s="3"/>
      <c r="DV696" s="3"/>
      <c r="DW696" s="3"/>
      <c r="DX696" s="3"/>
      <c r="DY696" s="3"/>
      <c r="DZ696" s="3"/>
      <c r="EA696" s="3"/>
      <c r="EB696" s="3"/>
      <c r="EC696" s="3"/>
      <c r="ED696" s="3"/>
      <c r="EE696" s="3"/>
    </row>
    <row r="697" spans="1:135"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c r="CW697" s="3"/>
      <c r="CX697" s="3"/>
      <c r="CY697" s="3"/>
      <c r="CZ697" s="3"/>
      <c r="DA697" s="3"/>
      <c r="DB697" s="3"/>
      <c r="DC697" s="3"/>
      <c r="DD697" s="3"/>
      <c r="DE697" s="3"/>
      <c r="DF697" s="3"/>
      <c r="DG697" s="3"/>
      <c r="DH697" s="3"/>
      <c r="DI697" s="3"/>
      <c r="DJ697" s="3"/>
      <c r="DK697" s="3"/>
      <c r="DL697" s="3"/>
      <c r="DM697" s="3"/>
      <c r="DN697" s="3"/>
      <c r="DO697" s="3"/>
      <c r="DP697" s="3"/>
      <c r="DQ697" s="3"/>
      <c r="DR697" s="3"/>
      <c r="DS697" s="3"/>
      <c r="DT697" s="3"/>
      <c r="DU697" s="3"/>
      <c r="DV697" s="3"/>
      <c r="DW697" s="3"/>
      <c r="DX697" s="3"/>
      <c r="DY697" s="3"/>
      <c r="DZ697" s="3"/>
      <c r="EA697" s="3"/>
      <c r="EB697" s="3"/>
      <c r="EC697" s="3"/>
      <c r="ED697" s="3"/>
      <c r="EE697" s="3"/>
    </row>
    <row r="698" spans="1:135"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c r="CW698" s="3"/>
      <c r="CX698" s="3"/>
      <c r="CY698" s="3"/>
      <c r="CZ698" s="3"/>
      <c r="DA698" s="3"/>
      <c r="DB698" s="3"/>
      <c r="DC698" s="3"/>
      <c r="DD698" s="3"/>
      <c r="DE698" s="3"/>
      <c r="DF698" s="3"/>
      <c r="DG698" s="3"/>
      <c r="DH698" s="3"/>
      <c r="DI698" s="3"/>
      <c r="DJ698" s="3"/>
      <c r="DK698" s="3"/>
      <c r="DL698" s="3"/>
      <c r="DM698" s="3"/>
      <c r="DN698" s="3"/>
      <c r="DO698" s="3"/>
      <c r="DP698" s="3"/>
      <c r="DQ698" s="3"/>
      <c r="DR698" s="3"/>
      <c r="DS698" s="3"/>
      <c r="DT698" s="3"/>
      <c r="DU698" s="3"/>
      <c r="DV698" s="3"/>
      <c r="DW698" s="3"/>
      <c r="DX698" s="3"/>
      <c r="DY698" s="3"/>
      <c r="DZ698" s="3"/>
      <c r="EA698" s="3"/>
      <c r="EB698" s="3"/>
      <c r="EC698" s="3"/>
      <c r="ED698" s="3"/>
      <c r="EE698" s="3"/>
    </row>
    <row r="699" spans="1:135"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c r="CW699" s="3"/>
      <c r="CX699" s="3"/>
      <c r="CY699" s="3"/>
      <c r="CZ699" s="3"/>
      <c r="DA699" s="3"/>
      <c r="DB699" s="3"/>
      <c r="DC699" s="3"/>
      <c r="DD699" s="3"/>
      <c r="DE699" s="3"/>
      <c r="DF699" s="3"/>
      <c r="DG699" s="3"/>
      <c r="DH699" s="3"/>
      <c r="DI699" s="3"/>
      <c r="DJ699" s="3"/>
      <c r="DK699" s="3"/>
      <c r="DL699" s="3"/>
      <c r="DM699" s="3"/>
      <c r="DN699" s="3"/>
      <c r="DO699" s="3"/>
      <c r="DP699" s="3"/>
      <c r="DQ699" s="3"/>
      <c r="DR699" s="3"/>
      <c r="DS699" s="3"/>
      <c r="DT699" s="3"/>
      <c r="DU699" s="3"/>
      <c r="DV699" s="3"/>
      <c r="DW699" s="3"/>
      <c r="DX699" s="3"/>
      <c r="DY699" s="3"/>
      <c r="DZ699" s="3"/>
      <c r="EA699" s="3"/>
      <c r="EB699" s="3"/>
      <c r="EC699" s="3"/>
      <c r="ED699" s="3"/>
      <c r="EE699" s="3"/>
    </row>
    <row r="700" spans="1:135"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c r="CW700" s="3"/>
      <c r="CX700" s="3"/>
      <c r="CY700" s="3"/>
      <c r="CZ700" s="3"/>
      <c r="DA700" s="3"/>
      <c r="DB700" s="3"/>
      <c r="DC700" s="3"/>
      <c r="DD700" s="3"/>
      <c r="DE700" s="3"/>
      <c r="DF700" s="3"/>
      <c r="DG700" s="3"/>
      <c r="DH700" s="3"/>
      <c r="DI700" s="3"/>
      <c r="DJ700" s="3"/>
      <c r="DK700" s="3"/>
      <c r="DL700" s="3"/>
      <c r="DM700" s="3"/>
      <c r="DN700" s="3"/>
      <c r="DO700" s="3"/>
      <c r="DP700" s="3"/>
      <c r="DQ700" s="3"/>
      <c r="DR700" s="3"/>
      <c r="DS700" s="3"/>
      <c r="DT700" s="3"/>
      <c r="DU700" s="3"/>
      <c r="DV700" s="3"/>
      <c r="DW700" s="3"/>
      <c r="DX700" s="3"/>
      <c r="DY700" s="3"/>
      <c r="DZ700" s="3"/>
      <c r="EA700" s="3"/>
      <c r="EB700" s="3"/>
      <c r="EC700" s="3"/>
      <c r="ED700" s="3"/>
      <c r="EE700" s="3"/>
    </row>
    <row r="701" spans="1:135"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c r="CW701" s="3"/>
      <c r="CX701" s="3"/>
      <c r="CY701" s="3"/>
      <c r="CZ701" s="3"/>
      <c r="DA701" s="3"/>
      <c r="DB701" s="3"/>
      <c r="DC701" s="3"/>
      <c r="DD701" s="3"/>
      <c r="DE701" s="3"/>
      <c r="DF701" s="3"/>
      <c r="DG701" s="3"/>
      <c r="DH701" s="3"/>
      <c r="DI701" s="3"/>
      <c r="DJ701" s="3"/>
      <c r="DK701" s="3"/>
      <c r="DL701" s="3"/>
      <c r="DM701" s="3"/>
      <c r="DN701" s="3"/>
      <c r="DO701" s="3"/>
      <c r="DP701" s="3"/>
      <c r="DQ701" s="3"/>
      <c r="DR701" s="3"/>
      <c r="DS701" s="3"/>
      <c r="DT701" s="3"/>
      <c r="DU701" s="3"/>
      <c r="DV701" s="3"/>
      <c r="DW701" s="3"/>
      <c r="DX701" s="3"/>
      <c r="DY701" s="3"/>
      <c r="DZ701" s="3"/>
      <c r="EA701" s="3"/>
      <c r="EB701" s="3"/>
      <c r="EC701" s="3"/>
      <c r="ED701" s="3"/>
      <c r="EE701" s="3"/>
    </row>
    <row r="702" spans="1:135"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c r="CW702" s="3"/>
      <c r="CX702" s="3"/>
      <c r="CY702" s="3"/>
      <c r="CZ702" s="3"/>
      <c r="DA702" s="3"/>
      <c r="DB702" s="3"/>
      <c r="DC702" s="3"/>
      <c r="DD702" s="3"/>
      <c r="DE702" s="3"/>
      <c r="DF702" s="3"/>
      <c r="DG702" s="3"/>
      <c r="DH702" s="3"/>
      <c r="DI702" s="3"/>
      <c r="DJ702" s="3"/>
      <c r="DK702" s="3"/>
      <c r="DL702" s="3"/>
      <c r="DM702" s="3"/>
      <c r="DN702" s="3"/>
      <c r="DO702" s="3"/>
      <c r="DP702" s="3"/>
      <c r="DQ702" s="3"/>
      <c r="DR702" s="3"/>
      <c r="DS702" s="3"/>
      <c r="DT702" s="3"/>
      <c r="DU702" s="3"/>
      <c r="DV702" s="3"/>
      <c r="DW702" s="3"/>
      <c r="DX702" s="3"/>
      <c r="DY702" s="3"/>
      <c r="DZ702" s="3"/>
      <c r="EA702" s="3"/>
      <c r="EB702" s="3"/>
      <c r="EC702" s="3"/>
      <c r="ED702" s="3"/>
      <c r="EE702" s="3"/>
    </row>
    <row r="703" spans="1:135"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c r="CW703" s="3"/>
      <c r="CX703" s="3"/>
      <c r="CY703" s="3"/>
      <c r="CZ703" s="3"/>
      <c r="DA703" s="3"/>
      <c r="DB703" s="3"/>
      <c r="DC703" s="3"/>
      <c r="DD703" s="3"/>
      <c r="DE703" s="3"/>
      <c r="DF703" s="3"/>
      <c r="DG703" s="3"/>
      <c r="DH703" s="3"/>
      <c r="DI703" s="3"/>
      <c r="DJ703" s="3"/>
      <c r="DK703" s="3"/>
      <c r="DL703" s="3"/>
      <c r="DM703" s="3"/>
      <c r="DN703" s="3"/>
      <c r="DO703" s="3"/>
      <c r="DP703" s="3"/>
      <c r="DQ703" s="3"/>
      <c r="DR703" s="3"/>
      <c r="DS703" s="3"/>
      <c r="DT703" s="3"/>
      <c r="DU703" s="3"/>
      <c r="DV703" s="3"/>
      <c r="DW703" s="3"/>
      <c r="DX703" s="3"/>
      <c r="DY703" s="3"/>
      <c r="DZ703" s="3"/>
      <c r="EA703" s="3"/>
      <c r="EB703" s="3"/>
      <c r="EC703" s="3"/>
      <c r="ED703" s="3"/>
      <c r="EE703" s="3"/>
    </row>
    <row r="704" spans="1:135"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c r="CW704" s="3"/>
      <c r="CX704" s="3"/>
      <c r="CY704" s="3"/>
      <c r="CZ704" s="3"/>
      <c r="DA704" s="3"/>
      <c r="DB704" s="3"/>
      <c r="DC704" s="3"/>
      <c r="DD704" s="3"/>
      <c r="DE704" s="3"/>
      <c r="DF704" s="3"/>
      <c r="DG704" s="3"/>
      <c r="DH704" s="3"/>
      <c r="DI704" s="3"/>
      <c r="DJ704" s="3"/>
      <c r="DK704" s="3"/>
      <c r="DL704" s="3"/>
      <c r="DM704" s="3"/>
      <c r="DN704" s="3"/>
      <c r="DO704" s="3"/>
      <c r="DP704" s="3"/>
      <c r="DQ704" s="3"/>
      <c r="DR704" s="3"/>
      <c r="DS704" s="3"/>
      <c r="DT704" s="3"/>
      <c r="DU704" s="3"/>
      <c r="DV704" s="3"/>
      <c r="DW704" s="3"/>
      <c r="DX704" s="3"/>
      <c r="DY704" s="3"/>
      <c r="DZ704" s="3"/>
      <c r="EA704" s="3"/>
      <c r="EB704" s="3"/>
      <c r="EC704" s="3"/>
      <c r="ED704" s="3"/>
      <c r="EE704" s="3"/>
    </row>
    <row r="705" spans="1:135"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c r="CW705" s="3"/>
      <c r="CX705" s="3"/>
      <c r="CY705" s="3"/>
      <c r="CZ705" s="3"/>
      <c r="DA705" s="3"/>
      <c r="DB705" s="3"/>
      <c r="DC705" s="3"/>
      <c r="DD705" s="3"/>
      <c r="DE705" s="3"/>
      <c r="DF705" s="3"/>
      <c r="DG705" s="3"/>
      <c r="DH705" s="3"/>
      <c r="DI705" s="3"/>
      <c r="DJ705" s="3"/>
      <c r="DK705" s="3"/>
      <c r="DL705" s="3"/>
      <c r="DM705" s="3"/>
      <c r="DN705" s="3"/>
      <c r="DO705" s="3"/>
      <c r="DP705" s="3"/>
      <c r="DQ705" s="3"/>
      <c r="DR705" s="3"/>
      <c r="DS705" s="3"/>
      <c r="DT705" s="3"/>
      <c r="DU705" s="3"/>
      <c r="DV705" s="3"/>
      <c r="DW705" s="3"/>
      <c r="DX705" s="3"/>
      <c r="DY705" s="3"/>
      <c r="DZ705" s="3"/>
      <c r="EA705" s="3"/>
      <c r="EB705" s="3"/>
      <c r="EC705" s="3"/>
      <c r="ED705" s="3"/>
      <c r="EE705" s="3"/>
    </row>
    <row r="706" spans="1:135"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c r="CW706" s="3"/>
      <c r="CX706" s="3"/>
      <c r="CY706" s="3"/>
      <c r="CZ706" s="3"/>
      <c r="DA706" s="3"/>
      <c r="DB706" s="3"/>
      <c r="DC706" s="3"/>
      <c r="DD706" s="3"/>
      <c r="DE706" s="3"/>
      <c r="DF706" s="3"/>
      <c r="DG706" s="3"/>
      <c r="DH706" s="3"/>
      <c r="DI706" s="3"/>
      <c r="DJ706" s="3"/>
      <c r="DK706" s="3"/>
      <c r="DL706" s="3"/>
      <c r="DM706" s="3"/>
      <c r="DN706" s="3"/>
      <c r="DO706" s="3"/>
      <c r="DP706" s="3"/>
      <c r="DQ706" s="3"/>
      <c r="DR706" s="3"/>
      <c r="DS706" s="3"/>
      <c r="DT706" s="3"/>
      <c r="DU706" s="3"/>
      <c r="DV706" s="3"/>
      <c r="DW706" s="3"/>
      <c r="DX706" s="3"/>
      <c r="DY706" s="3"/>
      <c r="DZ706" s="3"/>
      <c r="EA706" s="3"/>
      <c r="EB706" s="3"/>
      <c r="EC706" s="3"/>
      <c r="ED706" s="3"/>
      <c r="EE706" s="3"/>
    </row>
    <row r="707" spans="1:135"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c r="CW707" s="3"/>
      <c r="CX707" s="3"/>
      <c r="CY707" s="3"/>
      <c r="CZ707" s="3"/>
      <c r="DA707" s="3"/>
      <c r="DB707" s="3"/>
      <c r="DC707" s="3"/>
      <c r="DD707" s="3"/>
      <c r="DE707" s="3"/>
      <c r="DF707" s="3"/>
      <c r="DG707" s="3"/>
      <c r="DH707" s="3"/>
      <c r="DI707" s="3"/>
      <c r="DJ707" s="3"/>
      <c r="DK707" s="3"/>
      <c r="DL707" s="3"/>
      <c r="DM707" s="3"/>
      <c r="DN707" s="3"/>
      <c r="DO707" s="3"/>
      <c r="DP707" s="3"/>
      <c r="DQ707" s="3"/>
      <c r="DR707" s="3"/>
      <c r="DS707" s="3"/>
      <c r="DT707" s="3"/>
      <c r="DU707" s="3"/>
      <c r="DV707" s="3"/>
      <c r="DW707" s="3"/>
      <c r="DX707" s="3"/>
      <c r="DY707" s="3"/>
      <c r="DZ707" s="3"/>
      <c r="EA707" s="3"/>
      <c r="EB707" s="3"/>
      <c r="EC707" s="3"/>
      <c r="ED707" s="3"/>
      <c r="EE707" s="3"/>
    </row>
    <row r="708" spans="1:135"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c r="CW708" s="3"/>
      <c r="CX708" s="3"/>
      <c r="CY708" s="3"/>
      <c r="CZ708" s="3"/>
      <c r="DA708" s="3"/>
      <c r="DB708" s="3"/>
      <c r="DC708" s="3"/>
      <c r="DD708" s="3"/>
      <c r="DE708" s="3"/>
      <c r="DF708" s="3"/>
      <c r="DG708" s="3"/>
      <c r="DH708" s="3"/>
      <c r="DI708" s="3"/>
      <c r="DJ708" s="3"/>
      <c r="DK708" s="3"/>
      <c r="DL708" s="3"/>
      <c r="DM708" s="3"/>
      <c r="DN708" s="3"/>
      <c r="DO708" s="3"/>
      <c r="DP708" s="3"/>
      <c r="DQ708" s="3"/>
      <c r="DR708" s="3"/>
      <c r="DS708" s="3"/>
      <c r="DT708" s="3"/>
      <c r="DU708" s="3"/>
      <c r="DV708" s="3"/>
      <c r="DW708" s="3"/>
      <c r="DX708" s="3"/>
      <c r="DY708" s="3"/>
      <c r="DZ708" s="3"/>
      <c r="EA708" s="3"/>
      <c r="EB708" s="3"/>
      <c r="EC708" s="3"/>
      <c r="ED708" s="3"/>
      <c r="EE708" s="3"/>
    </row>
    <row r="709" spans="1:135"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c r="CW709" s="3"/>
      <c r="CX709" s="3"/>
      <c r="CY709" s="3"/>
      <c r="CZ709" s="3"/>
      <c r="DA709" s="3"/>
      <c r="DB709" s="3"/>
      <c r="DC709" s="3"/>
      <c r="DD709" s="3"/>
      <c r="DE709" s="3"/>
      <c r="DF709" s="3"/>
      <c r="DG709" s="3"/>
      <c r="DH709" s="3"/>
      <c r="DI709" s="3"/>
      <c r="DJ709" s="3"/>
      <c r="DK709" s="3"/>
      <c r="DL709" s="3"/>
      <c r="DM709" s="3"/>
      <c r="DN709" s="3"/>
      <c r="DO709" s="3"/>
      <c r="DP709" s="3"/>
      <c r="DQ709" s="3"/>
      <c r="DR709" s="3"/>
      <c r="DS709" s="3"/>
      <c r="DT709" s="3"/>
      <c r="DU709" s="3"/>
      <c r="DV709" s="3"/>
      <c r="DW709" s="3"/>
      <c r="DX709" s="3"/>
      <c r="DY709" s="3"/>
      <c r="DZ709" s="3"/>
      <c r="EA709" s="3"/>
      <c r="EB709" s="3"/>
      <c r="EC709" s="3"/>
      <c r="ED709" s="3"/>
      <c r="EE709" s="3"/>
    </row>
    <row r="710" spans="1:135"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c r="CW710" s="3"/>
      <c r="CX710" s="3"/>
      <c r="CY710" s="3"/>
      <c r="CZ710" s="3"/>
      <c r="DA710" s="3"/>
      <c r="DB710" s="3"/>
      <c r="DC710" s="3"/>
      <c r="DD710" s="3"/>
      <c r="DE710" s="3"/>
      <c r="DF710" s="3"/>
      <c r="DG710" s="3"/>
      <c r="DH710" s="3"/>
      <c r="DI710" s="3"/>
      <c r="DJ710" s="3"/>
      <c r="DK710" s="3"/>
      <c r="DL710" s="3"/>
      <c r="DM710" s="3"/>
      <c r="DN710" s="3"/>
      <c r="DO710" s="3"/>
      <c r="DP710" s="3"/>
      <c r="DQ710" s="3"/>
      <c r="DR710" s="3"/>
      <c r="DS710" s="3"/>
      <c r="DT710" s="3"/>
      <c r="DU710" s="3"/>
      <c r="DV710" s="3"/>
      <c r="DW710" s="3"/>
      <c r="DX710" s="3"/>
      <c r="DY710" s="3"/>
      <c r="DZ710" s="3"/>
      <c r="EA710" s="3"/>
      <c r="EB710" s="3"/>
      <c r="EC710" s="3"/>
      <c r="ED710" s="3"/>
      <c r="EE710" s="3"/>
    </row>
    <row r="711" spans="1:135"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c r="CW711" s="3"/>
      <c r="CX711" s="3"/>
      <c r="CY711" s="3"/>
      <c r="CZ711" s="3"/>
      <c r="DA711" s="3"/>
      <c r="DB711" s="3"/>
      <c r="DC711" s="3"/>
      <c r="DD711" s="3"/>
      <c r="DE711" s="3"/>
      <c r="DF711" s="3"/>
      <c r="DG711" s="3"/>
      <c r="DH711" s="3"/>
      <c r="DI711" s="3"/>
      <c r="DJ711" s="3"/>
      <c r="DK711" s="3"/>
      <c r="DL711" s="3"/>
      <c r="DM711" s="3"/>
      <c r="DN711" s="3"/>
      <c r="DO711" s="3"/>
      <c r="DP711" s="3"/>
      <c r="DQ711" s="3"/>
      <c r="DR711" s="3"/>
      <c r="DS711" s="3"/>
      <c r="DT711" s="3"/>
      <c r="DU711" s="3"/>
      <c r="DV711" s="3"/>
      <c r="DW711" s="3"/>
      <c r="DX711" s="3"/>
      <c r="DY711" s="3"/>
      <c r="DZ711" s="3"/>
      <c r="EA711" s="3"/>
      <c r="EB711" s="3"/>
      <c r="EC711" s="3"/>
      <c r="ED711" s="3"/>
      <c r="EE711" s="3"/>
    </row>
    <row r="712" spans="1:135"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c r="CW712" s="3"/>
      <c r="CX712" s="3"/>
      <c r="CY712" s="3"/>
      <c r="CZ712" s="3"/>
      <c r="DA712" s="3"/>
      <c r="DB712" s="3"/>
      <c r="DC712" s="3"/>
      <c r="DD712" s="3"/>
      <c r="DE712" s="3"/>
      <c r="DF712" s="3"/>
      <c r="DG712" s="3"/>
      <c r="DH712" s="3"/>
      <c r="DI712" s="3"/>
      <c r="DJ712" s="3"/>
      <c r="DK712" s="3"/>
      <c r="DL712" s="3"/>
      <c r="DM712" s="3"/>
      <c r="DN712" s="3"/>
      <c r="DO712" s="3"/>
      <c r="DP712" s="3"/>
      <c r="DQ712" s="3"/>
      <c r="DR712" s="3"/>
      <c r="DS712" s="3"/>
      <c r="DT712" s="3"/>
      <c r="DU712" s="3"/>
      <c r="DV712" s="3"/>
      <c r="DW712" s="3"/>
      <c r="DX712" s="3"/>
      <c r="DY712" s="3"/>
      <c r="DZ712" s="3"/>
      <c r="EA712" s="3"/>
      <c r="EB712" s="3"/>
      <c r="EC712" s="3"/>
      <c r="ED712" s="3"/>
      <c r="EE712" s="3"/>
    </row>
    <row r="713" spans="1:135"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c r="DG713" s="3"/>
      <c r="DH713" s="3"/>
      <c r="DI713" s="3"/>
      <c r="DJ713" s="3"/>
      <c r="DK713" s="3"/>
      <c r="DL713" s="3"/>
      <c r="DM713" s="3"/>
      <c r="DN713" s="3"/>
      <c r="DO713" s="3"/>
      <c r="DP713" s="3"/>
      <c r="DQ713" s="3"/>
      <c r="DR713" s="3"/>
      <c r="DS713" s="3"/>
      <c r="DT713" s="3"/>
      <c r="DU713" s="3"/>
      <c r="DV713" s="3"/>
      <c r="DW713" s="3"/>
      <c r="DX713" s="3"/>
      <c r="DY713" s="3"/>
      <c r="DZ713" s="3"/>
      <c r="EA713" s="3"/>
      <c r="EB713" s="3"/>
      <c r="EC713" s="3"/>
      <c r="ED713" s="3"/>
      <c r="EE713" s="3"/>
    </row>
    <row r="714" spans="1:135"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c r="DG714" s="3"/>
      <c r="DH714" s="3"/>
      <c r="DI714" s="3"/>
      <c r="DJ714" s="3"/>
      <c r="DK714" s="3"/>
      <c r="DL714" s="3"/>
      <c r="DM714" s="3"/>
      <c r="DN714" s="3"/>
      <c r="DO714" s="3"/>
      <c r="DP714" s="3"/>
      <c r="DQ714" s="3"/>
      <c r="DR714" s="3"/>
      <c r="DS714" s="3"/>
      <c r="DT714" s="3"/>
      <c r="DU714" s="3"/>
      <c r="DV714" s="3"/>
      <c r="DW714" s="3"/>
      <c r="DX714" s="3"/>
      <c r="DY714" s="3"/>
      <c r="DZ714" s="3"/>
      <c r="EA714" s="3"/>
      <c r="EB714" s="3"/>
      <c r="EC714" s="3"/>
      <c r="ED714" s="3"/>
      <c r="EE714" s="3"/>
    </row>
    <row r="715" spans="1:135"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c r="DG715" s="3"/>
      <c r="DH715" s="3"/>
      <c r="DI715" s="3"/>
      <c r="DJ715" s="3"/>
      <c r="DK715" s="3"/>
      <c r="DL715" s="3"/>
      <c r="DM715" s="3"/>
      <c r="DN715" s="3"/>
      <c r="DO715" s="3"/>
      <c r="DP715" s="3"/>
      <c r="DQ715" s="3"/>
      <c r="DR715" s="3"/>
      <c r="DS715" s="3"/>
      <c r="DT715" s="3"/>
      <c r="DU715" s="3"/>
      <c r="DV715" s="3"/>
      <c r="DW715" s="3"/>
      <c r="DX715" s="3"/>
      <c r="DY715" s="3"/>
      <c r="DZ715" s="3"/>
      <c r="EA715" s="3"/>
      <c r="EB715" s="3"/>
      <c r="EC715" s="3"/>
      <c r="ED715" s="3"/>
      <c r="EE715" s="3"/>
    </row>
    <row r="716" spans="1:135"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c r="DG716" s="3"/>
      <c r="DH716" s="3"/>
      <c r="DI716" s="3"/>
      <c r="DJ716" s="3"/>
      <c r="DK716" s="3"/>
      <c r="DL716" s="3"/>
      <c r="DM716" s="3"/>
      <c r="DN716" s="3"/>
      <c r="DO716" s="3"/>
      <c r="DP716" s="3"/>
      <c r="DQ716" s="3"/>
      <c r="DR716" s="3"/>
      <c r="DS716" s="3"/>
      <c r="DT716" s="3"/>
      <c r="DU716" s="3"/>
      <c r="DV716" s="3"/>
      <c r="DW716" s="3"/>
      <c r="DX716" s="3"/>
      <c r="DY716" s="3"/>
      <c r="DZ716" s="3"/>
      <c r="EA716" s="3"/>
      <c r="EB716" s="3"/>
      <c r="EC716" s="3"/>
      <c r="ED716" s="3"/>
      <c r="EE716" s="3"/>
    </row>
    <row r="717" spans="1:135"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c r="DG717" s="3"/>
      <c r="DH717" s="3"/>
      <c r="DI717" s="3"/>
      <c r="DJ717" s="3"/>
      <c r="DK717" s="3"/>
      <c r="DL717" s="3"/>
      <c r="DM717" s="3"/>
      <c r="DN717" s="3"/>
      <c r="DO717" s="3"/>
      <c r="DP717" s="3"/>
      <c r="DQ717" s="3"/>
      <c r="DR717" s="3"/>
      <c r="DS717" s="3"/>
      <c r="DT717" s="3"/>
      <c r="DU717" s="3"/>
      <c r="DV717" s="3"/>
      <c r="DW717" s="3"/>
      <c r="DX717" s="3"/>
      <c r="DY717" s="3"/>
      <c r="DZ717" s="3"/>
      <c r="EA717" s="3"/>
      <c r="EB717" s="3"/>
      <c r="EC717" s="3"/>
      <c r="ED717" s="3"/>
      <c r="EE717" s="3"/>
    </row>
    <row r="718" spans="1:135"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c r="DG718" s="3"/>
      <c r="DH718" s="3"/>
      <c r="DI718" s="3"/>
      <c r="DJ718" s="3"/>
      <c r="DK718" s="3"/>
      <c r="DL718" s="3"/>
      <c r="DM718" s="3"/>
      <c r="DN718" s="3"/>
      <c r="DO718" s="3"/>
      <c r="DP718" s="3"/>
      <c r="DQ718" s="3"/>
      <c r="DR718" s="3"/>
      <c r="DS718" s="3"/>
      <c r="DT718" s="3"/>
      <c r="DU718" s="3"/>
      <c r="DV718" s="3"/>
      <c r="DW718" s="3"/>
      <c r="DX718" s="3"/>
      <c r="DY718" s="3"/>
      <c r="DZ718" s="3"/>
      <c r="EA718" s="3"/>
      <c r="EB718" s="3"/>
      <c r="EC718" s="3"/>
      <c r="ED718" s="3"/>
      <c r="EE718" s="3"/>
    </row>
    <row r="719" spans="1:135"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c r="DG719" s="3"/>
      <c r="DH719" s="3"/>
      <c r="DI719" s="3"/>
      <c r="DJ719" s="3"/>
      <c r="DK719" s="3"/>
      <c r="DL719" s="3"/>
      <c r="DM719" s="3"/>
      <c r="DN719" s="3"/>
      <c r="DO719" s="3"/>
      <c r="DP719" s="3"/>
      <c r="DQ719" s="3"/>
      <c r="DR719" s="3"/>
      <c r="DS719" s="3"/>
      <c r="DT719" s="3"/>
      <c r="DU719" s="3"/>
      <c r="DV719" s="3"/>
      <c r="DW719" s="3"/>
      <c r="DX719" s="3"/>
      <c r="DY719" s="3"/>
      <c r="DZ719" s="3"/>
      <c r="EA719" s="3"/>
      <c r="EB719" s="3"/>
      <c r="EC719" s="3"/>
      <c r="ED719" s="3"/>
      <c r="EE719" s="3"/>
    </row>
    <row r="720" spans="1:135"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c r="DG720" s="3"/>
      <c r="DH720" s="3"/>
      <c r="DI720" s="3"/>
      <c r="DJ720" s="3"/>
      <c r="DK720" s="3"/>
      <c r="DL720" s="3"/>
      <c r="DM720" s="3"/>
      <c r="DN720" s="3"/>
      <c r="DO720" s="3"/>
      <c r="DP720" s="3"/>
      <c r="DQ720" s="3"/>
      <c r="DR720" s="3"/>
      <c r="DS720" s="3"/>
      <c r="DT720" s="3"/>
      <c r="DU720" s="3"/>
      <c r="DV720" s="3"/>
      <c r="DW720" s="3"/>
      <c r="DX720" s="3"/>
      <c r="DY720" s="3"/>
      <c r="DZ720" s="3"/>
      <c r="EA720" s="3"/>
      <c r="EB720" s="3"/>
      <c r="EC720" s="3"/>
      <c r="ED720" s="3"/>
      <c r="EE720" s="3"/>
    </row>
    <row r="721" spans="1:135"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c r="DG721" s="3"/>
      <c r="DH721" s="3"/>
      <c r="DI721" s="3"/>
      <c r="DJ721" s="3"/>
      <c r="DK721" s="3"/>
      <c r="DL721" s="3"/>
      <c r="DM721" s="3"/>
      <c r="DN721" s="3"/>
      <c r="DO721" s="3"/>
      <c r="DP721" s="3"/>
      <c r="DQ721" s="3"/>
      <c r="DR721" s="3"/>
      <c r="DS721" s="3"/>
      <c r="DT721" s="3"/>
      <c r="DU721" s="3"/>
      <c r="DV721" s="3"/>
      <c r="DW721" s="3"/>
      <c r="DX721" s="3"/>
      <c r="DY721" s="3"/>
      <c r="DZ721" s="3"/>
      <c r="EA721" s="3"/>
      <c r="EB721" s="3"/>
      <c r="EC721" s="3"/>
      <c r="ED721" s="3"/>
      <c r="EE721" s="3"/>
    </row>
    <row r="722" spans="1:135"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c r="DG722" s="3"/>
      <c r="DH722" s="3"/>
      <c r="DI722" s="3"/>
      <c r="DJ722" s="3"/>
      <c r="DK722" s="3"/>
      <c r="DL722" s="3"/>
      <c r="DM722" s="3"/>
      <c r="DN722" s="3"/>
      <c r="DO722" s="3"/>
      <c r="DP722" s="3"/>
      <c r="DQ722" s="3"/>
      <c r="DR722" s="3"/>
      <c r="DS722" s="3"/>
      <c r="DT722" s="3"/>
      <c r="DU722" s="3"/>
      <c r="DV722" s="3"/>
      <c r="DW722" s="3"/>
      <c r="DX722" s="3"/>
      <c r="DY722" s="3"/>
      <c r="DZ722" s="3"/>
      <c r="EA722" s="3"/>
      <c r="EB722" s="3"/>
      <c r="EC722" s="3"/>
      <c r="ED722" s="3"/>
      <c r="EE722" s="3"/>
    </row>
    <row r="723" spans="1:135"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c r="DG723" s="3"/>
      <c r="DH723" s="3"/>
      <c r="DI723" s="3"/>
      <c r="DJ723" s="3"/>
      <c r="DK723" s="3"/>
      <c r="DL723" s="3"/>
      <c r="DM723" s="3"/>
      <c r="DN723" s="3"/>
      <c r="DO723" s="3"/>
      <c r="DP723" s="3"/>
      <c r="DQ723" s="3"/>
      <c r="DR723" s="3"/>
      <c r="DS723" s="3"/>
      <c r="DT723" s="3"/>
      <c r="DU723" s="3"/>
      <c r="DV723" s="3"/>
      <c r="DW723" s="3"/>
      <c r="DX723" s="3"/>
      <c r="DY723" s="3"/>
      <c r="DZ723" s="3"/>
      <c r="EA723" s="3"/>
      <c r="EB723" s="3"/>
      <c r="EC723" s="3"/>
      <c r="ED723" s="3"/>
      <c r="EE723" s="3"/>
    </row>
    <row r="724" spans="1:135"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c r="DV724" s="3"/>
      <c r="DW724" s="3"/>
      <c r="DX724" s="3"/>
      <c r="DY724" s="3"/>
      <c r="DZ724" s="3"/>
      <c r="EA724" s="3"/>
      <c r="EB724" s="3"/>
      <c r="EC724" s="3"/>
      <c r="ED724" s="3"/>
      <c r="EE724" s="3"/>
    </row>
    <row r="725" spans="1:135"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c r="CW725" s="3"/>
      <c r="CX725" s="3"/>
      <c r="CY725" s="3"/>
      <c r="CZ725" s="3"/>
      <c r="DA725" s="3"/>
      <c r="DB725" s="3"/>
      <c r="DC725" s="3"/>
      <c r="DD725" s="3"/>
      <c r="DE725" s="3"/>
      <c r="DF725" s="3"/>
      <c r="DG725" s="3"/>
      <c r="DH725" s="3"/>
      <c r="DI725" s="3"/>
      <c r="DJ725" s="3"/>
      <c r="DK725" s="3"/>
      <c r="DL725" s="3"/>
      <c r="DM725" s="3"/>
      <c r="DN725" s="3"/>
      <c r="DO725" s="3"/>
      <c r="DP725" s="3"/>
      <c r="DQ725" s="3"/>
      <c r="DR725" s="3"/>
      <c r="DS725" s="3"/>
      <c r="DT725" s="3"/>
      <c r="DU725" s="3"/>
      <c r="DV725" s="3"/>
      <c r="DW725" s="3"/>
      <c r="DX725" s="3"/>
      <c r="DY725" s="3"/>
      <c r="DZ725" s="3"/>
      <c r="EA725" s="3"/>
      <c r="EB725" s="3"/>
      <c r="EC725" s="3"/>
      <c r="ED725" s="3"/>
      <c r="EE725" s="3"/>
    </row>
    <row r="726" spans="1:135"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c r="CW726" s="3"/>
      <c r="CX726" s="3"/>
      <c r="CY726" s="3"/>
      <c r="CZ726" s="3"/>
      <c r="DA726" s="3"/>
      <c r="DB726" s="3"/>
      <c r="DC726" s="3"/>
      <c r="DD726" s="3"/>
      <c r="DE726" s="3"/>
      <c r="DF726" s="3"/>
      <c r="DG726" s="3"/>
      <c r="DH726" s="3"/>
      <c r="DI726" s="3"/>
      <c r="DJ726" s="3"/>
      <c r="DK726" s="3"/>
      <c r="DL726" s="3"/>
      <c r="DM726" s="3"/>
      <c r="DN726" s="3"/>
      <c r="DO726" s="3"/>
      <c r="DP726" s="3"/>
      <c r="DQ726" s="3"/>
      <c r="DR726" s="3"/>
      <c r="DS726" s="3"/>
      <c r="DT726" s="3"/>
      <c r="DU726" s="3"/>
      <c r="DV726" s="3"/>
      <c r="DW726" s="3"/>
      <c r="DX726" s="3"/>
      <c r="DY726" s="3"/>
      <c r="DZ726" s="3"/>
      <c r="EA726" s="3"/>
      <c r="EB726" s="3"/>
      <c r="EC726" s="3"/>
      <c r="ED726" s="3"/>
      <c r="EE726" s="3"/>
    </row>
    <row r="727" spans="1:135"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c r="CW727" s="3"/>
      <c r="CX727" s="3"/>
      <c r="CY727" s="3"/>
      <c r="CZ727" s="3"/>
      <c r="DA727" s="3"/>
      <c r="DB727" s="3"/>
      <c r="DC727" s="3"/>
      <c r="DD727" s="3"/>
      <c r="DE727" s="3"/>
      <c r="DF727" s="3"/>
      <c r="DG727" s="3"/>
      <c r="DH727" s="3"/>
      <c r="DI727" s="3"/>
      <c r="DJ727" s="3"/>
      <c r="DK727" s="3"/>
      <c r="DL727" s="3"/>
      <c r="DM727" s="3"/>
      <c r="DN727" s="3"/>
      <c r="DO727" s="3"/>
      <c r="DP727" s="3"/>
      <c r="DQ727" s="3"/>
      <c r="DR727" s="3"/>
      <c r="DS727" s="3"/>
      <c r="DT727" s="3"/>
      <c r="DU727" s="3"/>
      <c r="DV727" s="3"/>
      <c r="DW727" s="3"/>
      <c r="DX727" s="3"/>
      <c r="DY727" s="3"/>
      <c r="DZ727" s="3"/>
      <c r="EA727" s="3"/>
      <c r="EB727" s="3"/>
      <c r="EC727" s="3"/>
      <c r="ED727" s="3"/>
      <c r="EE727" s="3"/>
    </row>
    <row r="728" spans="1:135"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c r="CW728" s="3"/>
      <c r="CX728" s="3"/>
      <c r="CY728" s="3"/>
      <c r="CZ728" s="3"/>
      <c r="DA728" s="3"/>
      <c r="DB728" s="3"/>
      <c r="DC728" s="3"/>
      <c r="DD728" s="3"/>
      <c r="DE728" s="3"/>
      <c r="DF728" s="3"/>
      <c r="DG728" s="3"/>
      <c r="DH728" s="3"/>
      <c r="DI728" s="3"/>
      <c r="DJ728" s="3"/>
      <c r="DK728" s="3"/>
      <c r="DL728" s="3"/>
      <c r="DM728" s="3"/>
      <c r="DN728" s="3"/>
      <c r="DO728" s="3"/>
      <c r="DP728" s="3"/>
      <c r="DQ728" s="3"/>
      <c r="DR728" s="3"/>
      <c r="DS728" s="3"/>
      <c r="DT728" s="3"/>
      <c r="DU728" s="3"/>
      <c r="DV728" s="3"/>
      <c r="DW728" s="3"/>
      <c r="DX728" s="3"/>
      <c r="DY728" s="3"/>
      <c r="DZ728" s="3"/>
      <c r="EA728" s="3"/>
      <c r="EB728" s="3"/>
      <c r="EC728" s="3"/>
      <c r="ED728" s="3"/>
      <c r="EE728" s="3"/>
    </row>
    <row r="729" spans="1:135"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c r="CW729" s="3"/>
      <c r="CX729" s="3"/>
      <c r="CY729" s="3"/>
      <c r="CZ729" s="3"/>
      <c r="DA729" s="3"/>
      <c r="DB729" s="3"/>
      <c r="DC729" s="3"/>
      <c r="DD729" s="3"/>
      <c r="DE729" s="3"/>
      <c r="DF729" s="3"/>
      <c r="DG729" s="3"/>
      <c r="DH729" s="3"/>
      <c r="DI729" s="3"/>
      <c r="DJ729" s="3"/>
      <c r="DK729" s="3"/>
      <c r="DL729" s="3"/>
      <c r="DM729" s="3"/>
      <c r="DN729" s="3"/>
      <c r="DO729" s="3"/>
      <c r="DP729" s="3"/>
      <c r="DQ729" s="3"/>
      <c r="DR729" s="3"/>
      <c r="DS729" s="3"/>
      <c r="DT729" s="3"/>
      <c r="DU729" s="3"/>
      <c r="DV729" s="3"/>
      <c r="DW729" s="3"/>
      <c r="DX729" s="3"/>
      <c r="DY729" s="3"/>
      <c r="DZ729" s="3"/>
      <c r="EA729" s="3"/>
      <c r="EB729" s="3"/>
      <c r="EC729" s="3"/>
      <c r="ED729" s="3"/>
      <c r="EE729" s="3"/>
    </row>
    <row r="730" spans="1:135"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c r="CW730" s="3"/>
      <c r="CX730" s="3"/>
      <c r="CY730" s="3"/>
      <c r="CZ730" s="3"/>
      <c r="DA730" s="3"/>
      <c r="DB730" s="3"/>
      <c r="DC730" s="3"/>
      <c r="DD730" s="3"/>
      <c r="DE730" s="3"/>
      <c r="DF730" s="3"/>
      <c r="DG730" s="3"/>
      <c r="DH730" s="3"/>
      <c r="DI730" s="3"/>
      <c r="DJ730" s="3"/>
      <c r="DK730" s="3"/>
      <c r="DL730" s="3"/>
      <c r="DM730" s="3"/>
      <c r="DN730" s="3"/>
      <c r="DO730" s="3"/>
      <c r="DP730" s="3"/>
      <c r="DQ730" s="3"/>
      <c r="DR730" s="3"/>
      <c r="DS730" s="3"/>
      <c r="DT730" s="3"/>
      <c r="DU730" s="3"/>
      <c r="DV730" s="3"/>
      <c r="DW730" s="3"/>
      <c r="DX730" s="3"/>
      <c r="DY730" s="3"/>
      <c r="DZ730" s="3"/>
      <c r="EA730" s="3"/>
      <c r="EB730" s="3"/>
      <c r="EC730" s="3"/>
      <c r="ED730" s="3"/>
      <c r="EE730" s="3"/>
    </row>
    <row r="731" spans="1:135"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c r="CW731" s="3"/>
      <c r="CX731" s="3"/>
      <c r="CY731" s="3"/>
      <c r="CZ731" s="3"/>
      <c r="DA731" s="3"/>
      <c r="DB731" s="3"/>
      <c r="DC731" s="3"/>
      <c r="DD731" s="3"/>
      <c r="DE731" s="3"/>
      <c r="DF731" s="3"/>
      <c r="DG731" s="3"/>
      <c r="DH731" s="3"/>
      <c r="DI731" s="3"/>
      <c r="DJ731" s="3"/>
      <c r="DK731" s="3"/>
      <c r="DL731" s="3"/>
      <c r="DM731" s="3"/>
      <c r="DN731" s="3"/>
      <c r="DO731" s="3"/>
      <c r="DP731" s="3"/>
      <c r="DQ731" s="3"/>
      <c r="DR731" s="3"/>
      <c r="DS731" s="3"/>
      <c r="DT731" s="3"/>
      <c r="DU731" s="3"/>
      <c r="DV731" s="3"/>
      <c r="DW731" s="3"/>
      <c r="DX731" s="3"/>
      <c r="DY731" s="3"/>
      <c r="DZ731" s="3"/>
      <c r="EA731" s="3"/>
      <c r="EB731" s="3"/>
      <c r="EC731" s="3"/>
      <c r="ED731" s="3"/>
      <c r="EE731" s="3"/>
    </row>
    <row r="732" spans="1:135"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c r="CW732" s="3"/>
      <c r="CX732" s="3"/>
      <c r="CY732" s="3"/>
      <c r="CZ732" s="3"/>
      <c r="DA732" s="3"/>
      <c r="DB732" s="3"/>
      <c r="DC732" s="3"/>
      <c r="DD732" s="3"/>
      <c r="DE732" s="3"/>
      <c r="DF732" s="3"/>
      <c r="DG732" s="3"/>
      <c r="DH732" s="3"/>
      <c r="DI732" s="3"/>
      <c r="DJ732" s="3"/>
      <c r="DK732" s="3"/>
      <c r="DL732" s="3"/>
      <c r="DM732" s="3"/>
      <c r="DN732" s="3"/>
      <c r="DO732" s="3"/>
      <c r="DP732" s="3"/>
      <c r="DQ732" s="3"/>
      <c r="DR732" s="3"/>
      <c r="DS732" s="3"/>
      <c r="DT732" s="3"/>
      <c r="DU732" s="3"/>
      <c r="DV732" s="3"/>
      <c r="DW732" s="3"/>
      <c r="DX732" s="3"/>
      <c r="DY732" s="3"/>
      <c r="DZ732" s="3"/>
      <c r="EA732" s="3"/>
      <c r="EB732" s="3"/>
      <c r="EC732" s="3"/>
      <c r="ED732" s="3"/>
      <c r="EE732" s="3"/>
    </row>
    <row r="733" spans="1:135"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c r="CW733" s="3"/>
      <c r="CX733" s="3"/>
      <c r="CY733" s="3"/>
      <c r="CZ733" s="3"/>
      <c r="DA733" s="3"/>
      <c r="DB733" s="3"/>
      <c r="DC733" s="3"/>
      <c r="DD733" s="3"/>
      <c r="DE733" s="3"/>
      <c r="DF733" s="3"/>
      <c r="DG733" s="3"/>
      <c r="DH733" s="3"/>
      <c r="DI733" s="3"/>
      <c r="DJ733" s="3"/>
      <c r="DK733" s="3"/>
      <c r="DL733" s="3"/>
      <c r="DM733" s="3"/>
      <c r="DN733" s="3"/>
      <c r="DO733" s="3"/>
      <c r="DP733" s="3"/>
      <c r="DQ733" s="3"/>
      <c r="DR733" s="3"/>
      <c r="DS733" s="3"/>
      <c r="DT733" s="3"/>
      <c r="DU733" s="3"/>
      <c r="DV733" s="3"/>
      <c r="DW733" s="3"/>
      <c r="DX733" s="3"/>
      <c r="DY733" s="3"/>
      <c r="DZ733" s="3"/>
      <c r="EA733" s="3"/>
      <c r="EB733" s="3"/>
      <c r="EC733" s="3"/>
      <c r="ED733" s="3"/>
      <c r="EE733" s="3"/>
    </row>
    <row r="734" spans="1:135"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c r="CW734" s="3"/>
      <c r="CX734" s="3"/>
      <c r="CY734" s="3"/>
      <c r="CZ734" s="3"/>
      <c r="DA734" s="3"/>
      <c r="DB734" s="3"/>
      <c r="DC734" s="3"/>
      <c r="DD734" s="3"/>
      <c r="DE734" s="3"/>
      <c r="DF734" s="3"/>
      <c r="DG734" s="3"/>
      <c r="DH734" s="3"/>
      <c r="DI734" s="3"/>
      <c r="DJ734" s="3"/>
      <c r="DK734" s="3"/>
      <c r="DL734" s="3"/>
      <c r="DM734" s="3"/>
      <c r="DN734" s="3"/>
      <c r="DO734" s="3"/>
      <c r="DP734" s="3"/>
      <c r="DQ734" s="3"/>
      <c r="DR734" s="3"/>
      <c r="DS734" s="3"/>
      <c r="DT734" s="3"/>
      <c r="DU734" s="3"/>
      <c r="DV734" s="3"/>
      <c r="DW734" s="3"/>
      <c r="DX734" s="3"/>
      <c r="DY734" s="3"/>
      <c r="DZ734" s="3"/>
      <c r="EA734" s="3"/>
      <c r="EB734" s="3"/>
      <c r="EC734" s="3"/>
      <c r="ED734" s="3"/>
      <c r="EE734" s="3"/>
    </row>
    <row r="735" spans="1:135"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c r="CW735" s="3"/>
      <c r="CX735" s="3"/>
      <c r="CY735" s="3"/>
      <c r="CZ735" s="3"/>
      <c r="DA735" s="3"/>
      <c r="DB735" s="3"/>
      <c r="DC735" s="3"/>
      <c r="DD735" s="3"/>
      <c r="DE735" s="3"/>
      <c r="DF735" s="3"/>
      <c r="DG735" s="3"/>
      <c r="DH735" s="3"/>
      <c r="DI735" s="3"/>
      <c r="DJ735" s="3"/>
      <c r="DK735" s="3"/>
      <c r="DL735" s="3"/>
      <c r="DM735" s="3"/>
      <c r="DN735" s="3"/>
      <c r="DO735" s="3"/>
      <c r="DP735" s="3"/>
      <c r="DQ735" s="3"/>
      <c r="DR735" s="3"/>
      <c r="DS735" s="3"/>
      <c r="DT735" s="3"/>
      <c r="DU735" s="3"/>
      <c r="DV735" s="3"/>
      <c r="DW735" s="3"/>
      <c r="DX735" s="3"/>
      <c r="DY735" s="3"/>
      <c r="DZ735" s="3"/>
      <c r="EA735" s="3"/>
      <c r="EB735" s="3"/>
      <c r="EC735" s="3"/>
      <c r="ED735" s="3"/>
      <c r="EE735" s="3"/>
    </row>
    <row r="736" spans="1:135"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c r="CW736" s="3"/>
      <c r="CX736" s="3"/>
      <c r="CY736" s="3"/>
      <c r="CZ736" s="3"/>
      <c r="DA736" s="3"/>
      <c r="DB736" s="3"/>
      <c r="DC736" s="3"/>
      <c r="DD736" s="3"/>
      <c r="DE736" s="3"/>
      <c r="DF736" s="3"/>
      <c r="DG736" s="3"/>
      <c r="DH736" s="3"/>
      <c r="DI736" s="3"/>
      <c r="DJ736" s="3"/>
      <c r="DK736" s="3"/>
      <c r="DL736" s="3"/>
      <c r="DM736" s="3"/>
      <c r="DN736" s="3"/>
      <c r="DO736" s="3"/>
      <c r="DP736" s="3"/>
      <c r="DQ736" s="3"/>
      <c r="DR736" s="3"/>
      <c r="DS736" s="3"/>
      <c r="DT736" s="3"/>
      <c r="DU736" s="3"/>
      <c r="DV736" s="3"/>
      <c r="DW736" s="3"/>
      <c r="DX736" s="3"/>
      <c r="DY736" s="3"/>
      <c r="DZ736" s="3"/>
      <c r="EA736" s="3"/>
      <c r="EB736" s="3"/>
      <c r="EC736" s="3"/>
      <c r="ED736" s="3"/>
      <c r="EE736" s="3"/>
    </row>
    <row r="737" spans="1:135"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c r="CW737" s="3"/>
      <c r="CX737" s="3"/>
      <c r="CY737" s="3"/>
      <c r="CZ737" s="3"/>
      <c r="DA737" s="3"/>
      <c r="DB737" s="3"/>
      <c r="DC737" s="3"/>
      <c r="DD737" s="3"/>
      <c r="DE737" s="3"/>
      <c r="DF737" s="3"/>
      <c r="DG737" s="3"/>
      <c r="DH737" s="3"/>
      <c r="DI737" s="3"/>
      <c r="DJ737" s="3"/>
      <c r="DK737" s="3"/>
      <c r="DL737" s="3"/>
      <c r="DM737" s="3"/>
      <c r="DN737" s="3"/>
      <c r="DO737" s="3"/>
      <c r="DP737" s="3"/>
      <c r="DQ737" s="3"/>
      <c r="DR737" s="3"/>
      <c r="DS737" s="3"/>
      <c r="DT737" s="3"/>
      <c r="DU737" s="3"/>
      <c r="DV737" s="3"/>
      <c r="DW737" s="3"/>
      <c r="DX737" s="3"/>
      <c r="DY737" s="3"/>
      <c r="DZ737" s="3"/>
      <c r="EA737" s="3"/>
      <c r="EB737" s="3"/>
      <c r="EC737" s="3"/>
      <c r="ED737" s="3"/>
      <c r="EE737" s="3"/>
    </row>
    <row r="738" spans="1:135"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c r="CW738" s="3"/>
      <c r="CX738" s="3"/>
      <c r="CY738" s="3"/>
      <c r="CZ738" s="3"/>
      <c r="DA738" s="3"/>
      <c r="DB738" s="3"/>
      <c r="DC738" s="3"/>
      <c r="DD738" s="3"/>
      <c r="DE738" s="3"/>
      <c r="DF738" s="3"/>
      <c r="DG738" s="3"/>
      <c r="DH738" s="3"/>
      <c r="DI738" s="3"/>
      <c r="DJ738" s="3"/>
      <c r="DK738" s="3"/>
      <c r="DL738" s="3"/>
      <c r="DM738" s="3"/>
      <c r="DN738" s="3"/>
      <c r="DO738" s="3"/>
      <c r="DP738" s="3"/>
      <c r="DQ738" s="3"/>
      <c r="DR738" s="3"/>
      <c r="DS738" s="3"/>
      <c r="DT738" s="3"/>
      <c r="DU738" s="3"/>
      <c r="DV738" s="3"/>
      <c r="DW738" s="3"/>
      <c r="DX738" s="3"/>
      <c r="DY738" s="3"/>
      <c r="DZ738" s="3"/>
      <c r="EA738" s="3"/>
      <c r="EB738" s="3"/>
      <c r="EC738" s="3"/>
      <c r="ED738" s="3"/>
      <c r="EE738" s="3"/>
    </row>
    <row r="739" spans="1:135"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c r="CW739" s="3"/>
      <c r="CX739" s="3"/>
      <c r="CY739" s="3"/>
      <c r="CZ739" s="3"/>
      <c r="DA739" s="3"/>
      <c r="DB739" s="3"/>
      <c r="DC739" s="3"/>
      <c r="DD739" s="3"/>
      <c r="DE739" s="3"/>
      <c r="DF739" s="3"/>
      <c r="DG739" s="3"/>
      <c r="DH739" s="3"/>
      <c r="DI739" s="3"/>
      <c r="DJ739" s="3"/>
      <c r="DK739" s="3"/>
      <c r="DL739" s="3"/>
      <c r="DM739" s="3"/>
      <c r="DN739" s="3"/>
      <c r="DO739" s="3"/>
      <c r="DP739" s="3"/>
      <c r="DQ739" s="3"/>
      <c r="DR739" s="3"/>
      <c r="DS739" s="3"/>
      <c r="DT739" s="3"/>
      <c r="DU739" s="3"/>
      <c r="DV739" s="3"/>
      <c r="DW739" s="3"/>
      <c r="DX739" s="3"/>
      <c r="DY739" s="3"/>
      <c r="DZ739" s="3"/>
      <c r="EA739" s="3"/>
      <c r="EB739" s="3"/>
      <c r="EC739" s="3"/>
      <c r="ED739" s="3"/>
      <c r="EE739" s="3"/>
    </row>
    <row r="740" spans="1:135"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c r="CW740" s="3"/>
      <c r="CX740" s="3"/>
      <c r="CY740" s="3"/>
      <c r="CZ740" s="3"/>
      <c r="DA740" s="3"/>
      <c r="DB740" s="3"/>
      <c r="DC740" s="3"/>
      <c r="DD740" s="3"/>
      <c r="DE740" s="3"/>
      <c r="DF740" s="3"/>
      <c r="DG740" s="3"/>
      <c r="DH740" s="3"/>
      <c r="DI740" s="3"/>
      <c r="DJ740" s="3"/>
      <c r="DK740" s="3"/>
      <c r="DL740" s="3"/>
      <c r="DM740" s="3"/>
      <c r="DN740" s="3"/>
      <c r="DO740" s="3"/>
      <c r="DP740" s="3"/>
      <c r="DQ740" s="3"/>
      <c r="DR740" s="3"/>
      <c r="DS740" s="3"/>
      <c r="DT740" s="3"/>
      <c r="DU740" s="3"/>
      <c r="DV740" s="3"/>
      <c r="DW740" s="3"/>
      <c r="DX740" s="3"/>
      <c r="DY740" s="3"/>
      <c r="DZ740" s="3"/>
      <c r="EA740" s="3"/>
      <c r="EB740" s="3"/>
      <c r="EC740" s="3"/>
      <c r="ED740" s="3"/>
      <c r="EE740" s="3"/>
    </row>
    <row r="741" spans="1:135"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c r="CW741" s="3"/>
      <c r="CX741" s="3"/>
      <c r="CY741" s="3"/>
      <c r="CZ741" s="3"/>
      <c r="DA741" s="3"/>
      <c r="DB741" s="3"/>
      <c r="DC741" s="3"/>
      <c r="DD741" s="3"/>
      <c r="DE741" s="3"/>
      <c r="DF741" s="3"/>
      <c r="DG741" s="3"/>
      <c r="DH741" s="3"/>
      <c r="DI741" s="3"/>
      <c r="DJ741" s="3"/>
      <c r="DK741" s="3"/>
      <c r="DL741" s="3"/>
      <c r="DM741" s="3"/>
      <c r="DN741" s="3"/>
      <c r="DO741" s="3"/>
      <c r="DP741" s="3"/>
      <c r="DQ741" s="3"/>
      <c r="DR741" s="3"/>
      <c r="DS741" s="3"/>
      <c r="DT741" s="3"/>
      <c r="DU741" s="3"/>
      <c r="DV741" s="3"/>
      <c r="DW741" s="3"/>
      <c r="DX741" s="3"/>
      <c r="DY741" s="3"/>
      <c r="DZ741" s="3"/>
      <c r="EA741" s="3"/>
      <c r="EB741" s="3"/>
      <c r="EC741" s="3"/>
      <c r="ED741" s="3"/>
      <c r="EE741" s="3"/>
    </row>
    <row r="742" spans="1:135"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c r="CW742" s="3"/>
      <c r="CX742" s="3"/>
      <c r="CY742" s="3"/>
      <c r="CZ742" s="3"/>
      <c r="DA742" s="3"/>
      <c r="DB742" s="3"/>
      <c r="DC742" s="3"/>
      <c r="DD742" s="3"/>
      <c r="DE742" s="3"/>
      <c r="DF742" s="3"/>
      <c r="DG742" s="3"/>
      <c r="DH742" s="3"/>
      <c r="DI742" s="3"/>
      <c r="DJ742" s="3"/>
      <c r="DK742" s="3"/>
      <c r="DL742" s="3"/>
      <c r="DM742" s="3"/>
      <c r="DN742" s="3"/>
      <c r="DO742" s="3"/>
      <c r="DP742" s="3"/>
      <c r="DQ742" s="3"/>
      <c r="DR742" s="3"/>
      <c r="DS742" s="3"/>
      <c r="DT742" s="3"/>
      <c r="DU742" s="3"/>
      <c r="DV742" s="3"/>
      <c r="DW742" s="3"/>
      <c r="DX742" s="3"/>
      <c r="DY742" s="3"/>
      <c r="DZ742" s="3"/>
      <c r="EA742" s="3"/>
      <c r="EB742" s="3"/>
      <c r="EC742" s="3"/>
      <c r="ED742" s="3"/>
      <c r="EE742" s="3"/>
    </row>
    <row r="743" spans="1:135"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c r="CW743" s="3"/>
      <c r="CX743" s="3"/>
      <c r="CY743" s="3"/>
      <c r="CZ743" s="3"/>
      <c r="DA743" s="3"/>
      <c r="DB743" s="3"/>
      <c r="DC743" s="3"/>
      <c r="DD743" s="3"/>
      <c r="DE743" s="3"/>
      <c r="DF743" s="3"/>
      <c r="DG743" s="3"/>
      <c r="DH743" s="3"/>
      <c r="DI743" s="3"/>
      <c r="DJ743" s="3"/>
      <c r="DK743" s="3"/>
      <c r="DL743" s="3"/>
      <c r="DM743" s="3"/>
      <c r="DN743" s="3"/>
      <c r="DO743" s="3"/>
      <c r="DP743" s="3"/>
      <c r="DQ743" s="3"/>
      <c r="DR743" s="3"/>
      <c r="DS743" s="3"/>
      <c r="DT743" s="3"/>
      <c r="DU743" s="3"/>
      <c r="DV743" s="3"/>
      <c r="DW743" s="3"/>
      <c r="DX743" s="3"/>
      <c r="DY743" s="3"/>
      <c r="DZ743" s="3"/>
      <c r="EA743" s="3"/>
      <c r="EB743" s="3"/>
      <c r="EC743" s="3"/>
      <c r="ED743" s="3"/>
      <c r="EE743" s="3"/>
    </row>
    <row r="744" spans="1:135"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c r="CW744" s="3"/>
      <c r="CX744" s="3"/>
      <c r="CY744" s="3"/>
      <c r="CZ744" s="3"/>
      <c r="DA744" s="3"/>
      <c r="DB744" s="3"/>
      <c r="DC744" s="3"/>
      <c r="DD744" s="3"/>
      <c r="DE744" s="3"/>
      <c r="DF744" s="3"/>
      <c r="DG744" s="3"/>
      <c r="DH744" s="3"/>
      <c r="DI744" s="3"/>
      <c r="DJ744" s="3"/>
      <c r="DK744" s="3"/>
      <c r="DL744" s="3"/>
      <c r="DM744" s="3"/>
      <c r="DN744" s="3"/>
      <c r="DO744" s="3"/>
      <c r="DP744" s="3"/>
      <c r="DQ744" s="3"/>
      <c r="DR744" s="3"/>
      <c r="DS744" s="3"/>
      <c r="DT744" s="3"/>
      <c r="DU744" s="3"/>
      <c r="DV744" s="3"/>
      <c r="DW744" s="3"/>
      <c r="DX744" s="3"/>
      <c r="DY744" s="3"/>
      <c r="DZ744" s="3"/>
      <c r="EA744" s="3"/>
      <c r="EB744" s="3"/>
      <c r="EC744" s="3"/>
      <c r="ED744" s="3"/>
      <c r="EE744" s="3"/>
    </row>
    <row r="745" spans="1:135"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c r="CW745" s="3"/>
      <c r="CX745" s="3"/>
      <c r="CY745" s="3"/>
      <c r="CZ745" s="3"/>
      <c r="DA745" s="3"/>
      <c r="DB745" s="3"/>
      <c r="DC745" s="3"/>
      <c r="DD745" s="3"/>
      <c r="DE745" s="3"/>
      <c r="DF745" s="3"/>
      <c r="DG745" s="3"/>
      <c r="DH745" s="3"/>
      <c r="DI745" s="3"/>
      <c r="DJ745" s="3"/>
      <c r="DK745" s="3"/>
      <c r="DL745" s="3"/>
      <c r="DM745" s="3"/>
      <c r="DN745" s="3"/>
      <c r="DO745" s="3"/>
      <c r="DP745" s="3"/>
      <c r="DQ745" s="3"/>
      <c r="DR745" s="3"/>
      <c r="DS745" s="3"/>
      <c r="DT745" s="3"/>
      <c r="DU745" s="3"/>
      <c r="DV745" s="3"/>
      <c r="DW745" s="3"/>
      <c r="DX745" s="3"/>
      <c r="DY745" s="3"/>
      <c r="DZ745" s="3"/>
      <c r="EA745" s="3"/>
      <c r="EB745" s="3"/>
      <c r="EC745" s="3"/>
      <c r="ED745" s="3"/>
      <c r="EE745" s="3"/>
    </row>
    <row r="746" spans="1:135"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c r="CW746" s="3"/>
      <c r="CX746" s="3"/>
      <c r="CY746" s="3"/>
      <c r="CZ746" s="3"/>
      <c r="DA746" s="3"/>
      <c r="DB746" s="3"/>
      <c r="DC746" s="3"/>
      <c r="DD746" s="3"/>
      <c r="DE746" s="3"/>
      <c r="DF746" s="3"/>
      <c r="DG746" s="3"/>
      <c r="DH746" s="3"/>
      <c r="DI746" s="3"/>
      <c r="DJ746" s="3"/>
      <c r="DK746" s="3"/>
      <c r="DL746" s="3"/>
      <c r="DM746" s="3"/>
      <c r="DN746" s="3"/>
      <c r="DO746" s="3"/>
      <c r="DP746" s="3"/>
      <c r="DQ746" s="3"/>
      <c r="DR746" s="3"/>
      <c r="DS746" s="3"/>
      <c r="DT746" s="3"/>
      <c r="DU746" s="3"/>
      <c r="DV746" s="3"/>
      <c r="DW746" s="3"/>
      <c r="DX746" s="3"/>
      <c r="DY746" s="3"/>
      <c r="DZ746" s="3"/>
      <c r="EA746" s="3"/>
      <c r="EB746" s="3"/>
      <c r="EC746" s="3"/>
      <c r="ED746" s="3"/>
      <c r="EE746" s="3"/>
    </row>
    <row r="747" spans="1:135"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c r="CW747" s="3"/>
      <c r="CX747" s="3"/>
      <c r="CY747" s="3"/>
      <c r="CZ747" s="3"/>
      <c r="DA747" s="3"/>
      <c r="DB747" s="3"/>
      <c r="DC747" s="3"/>
      <c r="DD747" s="3"/>
      <c r="DE747" s="3"/>
      <c r="DF747" s="3"/>
      <c r="DG747" s="3"/>
      <c r="DH747" s="3"/>
      <c r="DI747" s="3"/>
      <c r="DJ747" s="3"/>
      <c r="DK747" s="3"/>
      <c r="DL747" s="3"/>
      <c r="DM747" s="3"/>
      <c r="DN747" s="3"/>
      <c r="DO747" s="3"/>
      <c r="DP747" s="3"/>
      <c r="DQ747" s="3"/>
      <c r="DR747" s="3"/>
      <c r="DS747" s="3"/>
      <c r="DT747" s="3"/>
      <c r="DU747" s="3"/>
      <c r="DV747" s="3"/>
      <c r="DW747" s="3"/>
      <c r="DX747" s="3"/>
      <c r="DY747" s="3"/>
      <c r="DZ747" s="3"/>
      <c r="EA747" s="3"/>
      <c r="EB747" s="3"/>
      <c r="EC747" s="3"/>
      <c r="ED747" s="3"/>
      <c r="EE747" s="3"/>
    </row>
    <row r="748" spans="1:135"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c r="CW748" s="3"/>
      <c r="CX748" s="3"/>
      <c r="CY748" s="3"/>
      <c r="CZ748" s="3"/>
      <c r="DA748" s="3"/>
      <c r="DB748" s="3"/>
      <c r="DC748" s="3"/>
      <c r="DD748" s="3"/>
      <c r="DE748" s="3"/>
      <c r="DF748" s="3"/>
      <c r="DG748" s="3"/>
      <c r="DH748" s="3"/>
      <c r="DI748" s="3"/>
      <c r="DJ748" s="3"/>
      <c r="DK748" s="3"/>
      <c r="DL748" s="3"/>
      <c r="DM748" s="3"/>
      <c r="DN748" s="3"/>
      <c r="DO748" s="3"/>
      <c r="DP748" s="3"/>
      <c r="DQ748" s="3"/>
      <c r="DR748" s="3"/>
      <c r="DS748" s="3"/>
      <c r="DT748" s="3"/>
      <c r="DU748" s="3"/>
      <c r="DV748" s="3"/>
      <c r="DW748" s="3"/>
      <c r="DX748" s="3"/>
      <c r="DY748" s="3"/>
      <c r="DZ748" s="3"/>
      <c r="EA748" s="3"/>
      <c r="EB748" s="3"/>
      <c r="EC748" s="3"/>
      <c r="ED748" s="3"/>
      <c r="EE748" s="3"/>
    </row>
    <row r="749" spans="1:135"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c r="CV749" s="3"/>
      <c r="CW749" s="3"/>
      <c r="CX749" s="3"/>
      <c r="CY749" s="3"/>
      <c r="CZ749" s="3"/>
      <c r="DA749" s="3"/>
      <c r="DB749" s="3"/>
      <c r="DC749" s="3"/>
      <c r="DD749" s="3"/>
      <c r="DE749" s="3"/>
      <c r="DF749" s="3"/>
      <c r="DG749" s="3"/>
      <c r="DH749" s="3"/>
      <c r="DI749" s="3"/>
      <c r="DJ749" s="3"/>
      <c r="DK749" s="3"/>
      <c r="DL749" s="3"/>
      <c r="DM749" s="3"/>
      <c r="DN749" s="3"/>
      <c r="DO749" s="3"/>
      <c r="DP749" s="3"/>
      <c r="DQ749" s="3"/>
      <c r="DR749" s="3"/>
      <c r="DS749" s="3"/>
      <c r="DT749" s="3"/>
      <c r="DU749" s="3"/>
      <c r="DV749" s="3"/>
      <c r="DW749" s="3"/>
      <c r="DX749" s="3"/>
      <c r="DY749" s="3"/>
      <c r="DZ749" s="3"/>
      <c r="EA749" s="3"/>
      <c r="EB749" s="3"/>
      <c r="EC749" s="3"/>
      <c r="ED749" s="3"/>
      <c r="EE749" s="3"/>
    </row>
    <row r="750" spans="1:135"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c r="CW750" s="3"/>
      <c r="CX750" s="3"/>
      <c r="CY750" s="3"/>
      <c r="CZ750" s="3"/>
      <c r="DA750" s="3"/>
      <c r="DB750" s="3"/>
      <c r="DC750" s="3"/>
      <c r="DD750" s="3"/>
      <c r="DE750" s="3"/>
      <c r="DF750" s="3"/>
      <c r="DG750" s="3"/>
      <c r="DH750" s="3"/>
      <c r="DI750" s="3"/>
      <c r="DJ750" s="3"/>
      <c r="DK750" s="3"/>
      <c r="DL750" s="3"/>
      <c r="DM750" s="3"/>
      <c r="DN750" s="3"/>
      <c r="DO750" s="3"/>
      <c r="DP750" s="3"/>
      <c r="DQ750" s="3"/>
      <c r="DR750" s="3"/>
      <c r="DS750" s="3"/>
      <c r="DT750" s="3"/>
      <c r="DU750" s="3"/>
      <c r="DV750" s="3"/>
      <c r="DW750" s="3"/>
      <c r="DX750" s="3"/>
      <c r="DY750" s="3"/>
      <c r="DZ750" s="3"/>
      <c r="EA750" s="3"/>
      <c r="EB750" s="3"/>
      <c r="EC750" s="3"/>
      <c r="ED750" s="3"/>
      <c r="EE750" s="3"/>
    </row>
    <row r="751" spans="1:135"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c r="CV751" s="3"/>
      <c r="CW751" s="3"/>
      <c r="CX751" s="3"/>
      <c r="CY751" s="3"/>
      <c r="CZ751" s="3"/>
      <c r="DA751" s="3"/>
      <c r="DB751" s="3"/>
      <c r="DC751" s="3"/>
      <c r="DD751" s="3"/>
      <c r="DE751" s="3"/>
      <c r="DF751" s="3"/>
      <c r="DG751" s="3"/>
      <c r="DH751" s="3"/>
      <c r="DI751" s="3"/>
      <c r="DJ751" s="3"/>
      <c r="DK751" s="3"/>
      <c r="DL751" s="3"/>
      <c r="DM751" s="3"/>
      <c r="DN751" s="3"/>
      <c r="DO751" s="3"/>
      <c r="DP751" s="3"/>
      <c r="DQ751" s="3"/>
      <c r="DR751" s="3"/>
      <c r="DS751" s="3"/>
      <c r="DT751" s="3"/>
      <c r="DU751" s="3"/>
      <c r="DV751" s="3"/>
      <c r="DW751" s="3"/>
      <c r="DX751" s="3"/>
      <c r="DY751" s="3"/>
      <c r="DZ751" s="3"/>
      <c r="EA751" s="3"/>
      <c r="EB751" s="3"/>
      <c r="EC751" s="3"/>
      <c r="ED751" s="3"/>
      <c r="EE751" s="3"/>
    </row>
    <row r="752" spans="1:135"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c r="CW752" s="3"/>
      <c r="CX752" s="3"/>
      <c r="CY752" s="3"/>
      <c r="CZ752" s="3"/>
      <c r="DA752" s="3"/>
      <c r="DB752" s="3"/>
      <c r="DC752" s="3"/>
      <c r="DD752" s="3"/>
      <c r="DE752" s="3"/>
      <c r="DF752" s="3"/>
      <c r="DG752" s="3"/>
      <c r="DH752" s="3"/>
      <c r="DI752" s="3"/>
      <c r="DJ752" s="3"/>
      <c r="DK752" s="3"/>
      <c r="DL752" s="3"/>
      <c r="DM752" s="3"/>
      <c r="DN752" s="3"/>
      <c r="DO752" s="3"/>
      <c r="DP752" s="3"/>
      <c r="DQ752" s="3"/>
      <c r="DR752" s="3"/>
      <c r="DS752" s="3"/>
      <c r="DT752" s="3"/>
      <c r="DU752" s="3"/>
      <c r="DV752" s="3"/>
      <c r="DW752" s="3"/>
      <c r="DX752" s="3"/>
      <c r="DY752" s="3"/>
      <c r="DZ752" s="3"/>
      <c r="EA752" s="3"/>
      <c r="EB752" s="3"/>
      <c r="EC752" s="3"/>
      <c r="ED752" s="3"/>
      <c r="EE752" s="3"/>
    </row>
    <row r="753" spans="1:135"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c r="CW753" s="3"/>
      <c r="CX753" s="3"/>
      <c r="CY753" s="3"/>
      <c r="CZ753" s="3"/>
      <c r="DA753" s="3"/>
      <c r="DB753" s="3"/>
      <c r="DC753" s="3"/>
      <c r="DD753" s="3"/>
      <c r="DE753" s="3"/>
      <c r="DF753" s="3"/>
      <c r="DG753" s="3"/>
      <c r="DH753" s="3"/>
      <c r="DI753" s="3"/>
      <c r="DJ753" s="3"/>
      <c r="DK753" s="3"/>
      <c r="DL753" s="3"/>
      <c r="DM753" s="3"/>
      <c r="DN753" s="3"/>
      <c r="DO753" s="3"/>
      <c r="DP753" s="3"/>
      <c r="DQ753" s="3"/>
      <c r="DR753" s="3"/>
      <c r="DS753" s="3"/>
      <c r="DT753" s="3"/>
      <c r="DU753" s="3"/>
      <c r="DV753" s="3"/>
      <c r="DW753" s="3"/>
      <c r="DX753" s="3"/>
      <c r="DY753" s="3"/>
      <c r="DZ753" s="3"/>
      <c r="EA753" s="3"/>
      <c r="EB753" s="3"/>
      <c r="EC753" s="3"/>
      <c r="ED753" s="3"/>
      <c r="EE753" s="3"/>
    </row>
    <row r="754" spans="1:135"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c r="CW754" s="3"/>
      <c r="CX754" s="3"/>
      <c r="CY754" s="3"/>
      <c r="CZ754" s="3"/>
      <c r="DA754" s="3"/>
      <c r="DB754" s="3"/>
      <c r="DC754" s="3"/>
      <c r="DD754" s="3"/>
      <c r="DE754" s="3"/>
      <c r="DF754" s="3"/>
      <c r="DG754" s="3"/>
      <c r="DH754" s="3"/>
      <c r="DI754" s="3"/>
      <c r="DJ754" s="3"/>
      <c r="DK754" s="3"/>
      <c r="DL754" s="3"/>
      <c r="DM754" s="3"/>
      <c r="DN754" s="3"/>
      <c r="DO754" s="3"/>
      <c r="DP754" s="3"/>
      <c r="DQ754" s="3"/>
      <c r="DR754" s="3"/>
      <c r="DS754" s="3"/>
      <c r="DT754" s="3"/>
      <c r="DU754" s="3"/>
      <c r="DV754" s="3"/>
      <c r="DW754" s="3"/>
      <c r="DX754" s="3"/>
      <c r="DY754" s="3"/>
      <c r="DZ754" s="3"/>
      <c r="EA754" s="3"/>
      <c r="EB754" s="3"/>
      <c r="EC754" s="3"/>
      <c r="ED754" s="3"/>
      <c r="EE754" s="3"/>
    </row>
    <row r="755" spans="1:135"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c r="CW755" s="3"/>
      <c r="CX755" s="3"/>
      <c r="CY755" s="3"/>
      <c r="CZ755" s="3"/>
      <c r="DA755" s="3"/>
      <c r="DB755" s="3"/>
      <c r="DC755" s="3"/>
      <c r="DD755" s="3"/>
      <c r="DE755" s="3"/>
      <c r="DF755" s="3"/>
      <c r="DG755" s="3"/>
      <c r="DH755" s="3"/>
      <c r="DI755" s="3"/>
      <c r="DJ755" s="3"/>
      <c r="DK755" s="3"/>
      <c r="DL755" s="3"/>
      <c r="DM755" s="3"/>
      <c r="DN755" s="3"/>
      <c r="DO755" s="3"/>
      <c r="DP755" s="3"/>
      <c r="DQ755" s="3"/>
      <c r="DR755" s="3"/>
      <c r="DS755" s="3"/>
      <c r="DT755" s="3"/>
      <c r="DU755" s="3"/>
      <c r="DV755" s="3"/>
      <c r="DW755" s="3"/>
      <c r="DX755" s="3"/>
      <c r="DY755" s="3"/>
      <c r="DZ755" s="3"/>
      <c r="EA755" s="3"/>
      <c r="EB755" s="3"/>
      <c r="EC755" s="3"/>
      <c r="ED755" s="3"/>
      <c r="EE755" s="3"/>
    </row>
    <row r="756" spans="1:135"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c r="CV756" s="3"/>
      <c r="CW756" s="3"/>
      <c r="CX756" s="3"/>
      <c r="CY756" s="3"/>
      <c r="CZ756" s="3"/>
      <c r="DA756" s="3"/>
      <c r="DB756" s="3"/>
      <c r="DC756" s="3"/>
      <c r="DD756" s="3"/>
      <c r="DE756" s="3"/>
      <c r="DF756" s="3"/>
      <c r="DG756" s="3"/>
      <c r="DH756" s="3"/>
      <c r="DI756" s="3"/>
      <c r="DJ756" s="3"/>
      <c r="DK756" s="3"/>
      <c r="DL756" s="3"/>
      <c r="DM756" s="3"/>
      <c r="DN756" s="3"/>
      <c r="DO756" s="3"/>
      <c r="DP756" s="3"/>
      <c r="DQ756" s="3"/>
      <c r="DR756" s="3"/>
      <c r="DS756" s="3"/>
      <c r="DT756" s="3"/>
      <c r="DU756" s="3"/>
      <c r="DV756" s="3"/>
      <c r="DW756" s="3"/>
      <c r="DX756" s="3"/>
      <c r="DY756" s="3"/>
      <c r="DZ756" s="3"/>
      <c r="EA756" s="3"/>
      <c r="EB756" s="3"/>
      <c r="EC756" s="3"/>
      <c r="ED756" s="3"/>
      <c r="EE756" s="3"/>
    </row>
    <row r="757" spans="1:135"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c r="CW757" s="3"/>
      <c r="CX757" s="3"/>
      <c r="CY757" s="3"/>
      <c r="CZ757" s="3"/>
      <c r="DA757" s="3"/>
      <c r="DB757" s="3"/>
      <c r="DC757" s="3"/>
      <c r="DD757" s="3"/>
      <c r="DE757" s="3"/>
      <c r="DF757" s="3"/>
      <c r="DG757" s="3"/>
      <c r="DH757" s="3"/>
      <c r="DI757" s="3"/>
      <c r="DJ757" s="3"/>
      <c r="DK757" s="3"/>
      <c r="DL757" s="3"/>
      <c r="DM757" s="3"/>
      <c r="DN757" s="3"/>
      <c r="DO757" s="3"/>
      <c r="DP757" s="3"/>
      <c r="DQ757" s="3"/>
      <c r="DR757" s="3"/>
      <c r="DS757" s="3"/>
      <c r="DT757" s="3"/>
      <c r="DU757" s="3"/>
      <c r="DV757" s="3"/>
      <c r="DW757" s="3"/>
      <c r="DX757" s="3"/>
      <c r="DY757" s="3"/>
      <c r="DZ757" s="3"/>
      <c r="EA757" s="3"/>
      <c r="EB757" s="3"/>
      <c r="EC757" s="3"/>
      <c r="ED757" s="3"/>
      <c r="EE757" s="3"/>
    </row>
    <row r="758" spans="1:135"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c r="CV758" s="3"/>
      <c r="CW758" s="3"/>
      <c r="CX758" s="3"/>
      <c r="CY758" s="3"/>
      <c r="CZ758" s="3"/>
      <c r="DA758" s="3"/>
      <c r="DB758" s="3"/>
      <c r="DC758" s="3"/>
      <c r="DD758" s="3"/>
      <c r="DE758" s="3"/>
      <c r="DF758" s="3"/>
      <c r="DG758" s="3"/>
      <c r="DH758" s="3"/>
      <c r="DI758" s="3"/>
      <c r="DJ758" s="3"/>
      <c r="DK758" s="3"/>
      <c r="DL758" s="3"/>
      <c r="DM758" s="3"/>
      <c r="DN758" s="3"/>
      <c r="DO758" s="3"/>
      <c r="DP758" s="3"/>
      <c r="DQ758" s="3"/>
      <c r="DR758" s="3"/>
      <c r="DS758" s="3"/>
      <c r="DT758" s="3"/>
      <c r="DU758" s="3"/>
      <c r="DV758" s="3"/>
      <c r="DW758" s="3"/>
      <c r="DX758" s="3"/>
      <c r="DY758" s="3"/>
      <c r="DZ758" s="3"/>
      <c r="EA758" s="3"/>
      <c r="EB758" s="3"/>
      <c r="EC758" s="3"/>
      <c r="ED758" s="3"/>
      <c r="EE758" s="3"/>
    </row>
    <row r="759" spans="1:135"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c r="CV759" s="3"/>
      <c r="CW759" s="3"/>
      <c r="CX759" s="3"/>
      <c r="CY759" s="3"/>
      <c r="CZ759" s="3"/>
      <c r="DA759" s="3"/>
      <c r="DB759" s="3"/>
      <c r="DC759" s="3"/>
      <c r="DD759" s="3"/>
      <c r="DE759" s="3"/>
      <c r="DF759" s="3"/>
      <c r="DG759" s="3"/>
      <c r="DH759" s="3"/>
      <c r="DI759" s="3"/>
      <c r="DJ759" s="3"/>
      <c r="DK759" s="3"/>
      <c r="DL759" s="3"/>
      <c r="DM759" s="3"/>
      <c r="DN759" s="3"/>
      <c r="DO759" s="3"/>
      <c r="DP759" s="3"/>
      <c r="DQ759" s="3"/>
      <c r="DR759" s="3"/>
      <c r="DS759" s="3"/>
      <c r="DT759" s="3"/>
      <c r="DU759" s="3"/>
      <c r="DV759" s="3"/>
      <c r="DW759" s="3"/>
      <c r="DX759" s="3"/>
      <c r="DY759" s="3"/>
      <c r="DZ759" s="3"/>
      <c r="EA759" s="3"/>
      <c r="EB759" s="3"/>
      <c r="EC759" s="3"/>
      <c r="ED759" s="3"/>
      <c r="EE759" s="3"/>
    </row>
    <row r="760" spans="1:135"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c r="CW760" s="3"/>
      <c r="CX760" s="3"/>
      <c r="CY760" s="3"/>
      <c r="CZ760" s="3"/>
      <c r="DA760" s="3"/>
      <c r="DB760" s="3"/>
      <c r="DC760" s="3"/>
      <c r="DD760" s="3"/>
      <c r="DE760" s="3"/>
      <c r="DF760" s="3"/>
      <c r="DG760" s="3"/>
      <c r="DH760" s="3"/>
      <c r="DI760" s="3"/>
      <c r="DJ760" s="3"/>
      <c r="DK760" s="3"/>
      <c r="DL760" s="3"/>
      <c r="DM760" s="3"/>
      <c r="DN760" s="3"/>
      <c r="DO760" s="3"/>
      <c r="DP760" s="3"/>
      <c r="DQ760" s="3"/>
      <c r="DR760" s="3"/>
      <c r="DS760" s="3"/>
      <c r="DT760" s="3"/>
      <c r="DU760" s="3"/>
      <c r="DV760" s="3"/>
      <c r="DW760" s="3"/>
      <c r="DX760" s="3"/>
      <c r="DY760" s="3"/>
      <c r="DZ760" s="3"/>
      <c r="EA760" s="3"/>
      <c r="EB760" s="3"/>
      <c r="EC760" s="3"/>
      <c r="ED760" s="3"/>
      <c r="EE760" s="3"/>
    </row>
    <row r="761" spans="1:135"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c r="CV761" s="3"/>
      <c r="CW761" s="3"/>
      <c r="CX761" s="3"/>
      <c r="CY761" s="3"/>
      <c r="CZ761" s="3"/>
      <c r="DA761" s="3"/>
      <c r="DB761" s="3"/>
      <c r="DC761" s="3"/>
      <c r="DD761" s="3"/>
      <c r="DE761" s="3"/>
      <c r="DF761" s="3"/>
      <c r="DG761" s="3"/>
      <c r="DH761" s="3"/>
      <c r="DI761" s="3"/>
      <c r="DJ761" s="3"/>
      <c r="DK761" s="3"/>
      <c r="DL761" s="3"/>
      <c r="DM761" s="3"/>
      <c r="DN761" s="3"/>
      <c r="DO761" s="3"/>
      <c r="DP761" s="3"/>
      <c r="DQ761" s="3"/>
      <c r="DR761" s="3"/>
      <c r="DS761" s="3"/>
      <c r="DT761" s="3"/>
      <c r="DU761" s="3"/>
      <c r="DV761" s="3"/>
      <c r="DW761" s="3"/>
      <c r="DX761" s="3"/>
      <c r="DY761" s="3"/>
      <c r="DZ761" s="3"/>
      <c r="EA761" s="3"/>
      <c r="EB761" s="3"/>
      <c r="EC761" s="3"/>
      <c r="ED761" s="3"/>
      <c r="EE761" s="3"/>
    </row>
    <row r="762" spans="1:135"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c r="CW762" s="3"/>
      <c r="CX762" s="3"/>
      <c r="CY762" s="3"/>
      <c r="CZ762" s="3"/>
      <c r="DA762" s="3"/>
      <c r="DB762" s="3"/>
      <c r="DC762" s="3"/>
      <c r="DD762" s="3"/>
      <c r="DE762" s="3"/>
      <c r="DF762" s="3"/>
      <c r="DG762" s="3"/>
      <c r="DH762" s="3"/>
      <c r="DI762" s="3"/>
      <c r="DJ762" s="3"/>
      <c r="DK762" s="3"/>
      <c r="DL762" s="3"/>
      <c r="DM762" s="3"/>
      <c r="DN762" s="3"/>
      <c r="DO762" s="3"/>
      <c r="DP762" s="3"/>
      <c r="DQ762" s="3"/>
      <c r="DR762" s="3"/>
      <c r="DS762" s="3"/>
      <c r="DT762" s="3"/>
      <c r="DU762" s="3"/>
      <c r="DV762" s="3"/>
      <c r="DW762" s="3"/>
      <c r="DX762" s="3"/>
      <c r="DY762" s="3"/>
      <c r="DZ762" s="3"/>
      <c r="EA762" s="3"/>
      <c r="EB762" s="3"/>
      <c r="EC762" s="3"/>
      <c r="ED762" s="3"/>
      <c r="EE762" s="3"/>
    </row>
    <row r="763" spans="1:135"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c r="CV763" s="3"/>
      <c r="CW763" s="3"/>
      <c r="CX763" s="3"/>
      <c r="CY763" s="3"/>
      <c r="CZ763" s="3"/>
      <c r="DA763" s="3"/>
      <c r="DB763" s="3"/>
      <c r="DC763" s="3"/>
      <c r="DD763" s="3"/>
      <c r="DE763" s="3"/>
      <c r="DF763" s="3"/>
      <c r="DG763" s="3"/>
      <c r="DH763" s="3"/>
      <c r="DI763" s="3"/>
      <c r="DJ763" s="3"/>
      <c r="DK763" s="3"/>
      <c r="DL763" s="3"/>
      <c r="DM763" s="3"/>
      <c r="DN763" s="3"/>
      <c r="DO763" s="3"/>
      <c r="DP763" s="3"/>
      <c r="DQ763" s="3"/>
      <c r="DR763" s="3"/>
      <c r="DS763" s="3"/>
      <c r="DT763" s="3"/>
      <c r="DU763" s="3"/>
      <c r="DV763" s="3"/>
      <c r="DW763" s="3"/>
      <c r="DX763" s="3"/>
      <c r="DY763" s="3"/>
      <c r="DZ763" s="3"/>
      <c r="EA763" s="3"/>
      <c r="EB763" s="3"/>
      <c r="EC763" s="3"/>
      <c r="ED763" s="3"/>
      <c r="EE763" s="3"/>
    </row>
    <row r="764" spans="1:135"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c r="CW764" s="3"/>
      <c r="CX764" s="3"/>
      <c r="CY764" s="3"/>
      <c r="CZ764" s="3"/>
      <c r="DA764" s="3"/>
      <c r="DB764" s="3"/>
      <c r="DC764" s="3"/>
      <c r="DD764" s="3"/>
      <c r="DE764" s="3"/>
      <c r="DF764" s="3"/>
      <c r="DG764" s="3"/>
      <c r="DH764" s="3"/>
      <c r="DI764" s="3"/>
      <c r="DJ764" s="3"/>
      <c r="DK764" s="3"/>
      <c r="DL764" s="3"/>
      <c r="DM764" s="3"/>
      <c r="DN764" s="3"/>
      <c r="DO764" s="3"/>
      <c r="DP764" s="3"/>
      <c r="DQ764" s="3"/>
      <c r="DR764" s="3"/>
      <c r="DS764" s="3"/>
      <c r="DT764" s="3"/>
      <c r="DU764" s="3"/>
      <c r="DV764" s="3"/>
      <c r="DW764" s="3"/>
      <c r="DX764" s="3"/>
      <c r="DY764" s="3"/>
      <c r="DZ764" s="3"/>
      <c r="EA764" s="3"/>
      <c r="EB764" s="3"/>
      <c r="EC764" s="3"/>
      <c r="ED764" s="3"/>
      <c r="EE764" s="3"/>
    </row>
    <row r="765" spans="1:135"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c r="DG765" s="3"/>
      <c r="DH765" s="3"/>
      <c r="DI765" s="3"/>
      <c r="DJ765" s="3"/>
      <c r="DK765" s="3"/>
      <c r="DL765" s="3"/>
      <c r="DM765" s="3"/>
      <c r="DN765" s="3"/>
      <c r="DO765" s="3"/>
      <c r="DP765" s="3"/>
      <c r="DQ765" s="3"/>
      <c r="DR765" s="3"/>
      <c r="DS765" s="3"/>
      <c r="DT765" s="3"/>
      <c r="DU765" s="3"/>
      <c r="DV765" s="3"/>
      <c r="DW765" s="3"/>
      <c r="DX765" s="3"/>
      <c r="DY765" s="3"/>
      <c r="DZ765" s="3"/>
      <c r="EA765" s="3"/>
      <c r="EB765" s="3"/>
      <c r="EC765" s="3"/>
      <c r="ED765" s="3"/>
      <c r="EE765" s="3"/>
    </row>
    <row r="766" spans="1:135"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DX766" s="3"/>
      <c r="DY766" s="3"/>
      <c r="DZ766" s="3"/>
      <c r="EA766" s="3"/>
      <c r="EB766" s="3"/>
      <c r="EC766" s="3"/>
      <c r="ED766" s="3"/>
      <c r="EE766" s="3"/>
    </row>
    <row r="767" spans="1:135"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DX767" s="3"/>
      <c r="DY767" s="3"/>
      <c r="DZ767" s="3"/>
      <c r="EA767" s="3"/>
      <c r="EB767" s="3"/>
      <c r="EC767" s="3"/>
      <c r="ED767" s="3"/>
      <c r="EE767" s="3"/>
    </row>
    <row r="768" spans="1:135"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DX768" s="3"/>
      <c r="DY768" s="3"/>
      <c r="DZ768" s="3"/>
      <c r="EA768" s="3"/>
      <c r="EB768" s="3"/>
      <c r="EC768" s="3"/>
      <c r="ED768" s="3"/>
      <c r="EE768" s="3"/>
    </row>
    <row r="769" spans="1:135"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c r="CV769" s="3"/>
      <c r="CW769" s="3"/>
      <c r="CX769" s="3"/>
      <c r="CY769" s="3"/>
      <c r="CZ769" s="3"/>
      <c r="DA769" s="3"/>
      <c r="DB769" s="3"/>
      <c r="DC769" s="3"/>
      <c r="DD769" s="3"/>
      <c r="DE769" s="3"/>
      <c r="DF769" s="3"/>
      <c r="DG769" s="3"/>
      <c r="DH769" s="3"/>
      <c r="DI769" s="3"/>
      <c r="DJ769" s="3"/>
      <c r="DK769" s="3"/>
      <c r="DL769" s="3"/>
      <c r="DM769" s="3"/>
      <c r="DN769" s="3"/>
      <c r="DO769" s="3"/>
      <c r="DP769" s="3"/>
      <c r="DQ769" s="3"/>
      <c r="DR769" s="3"/>
      <c r="DS769" s="3"/>
      <c r="DT769" s="3"/>
      <c r="DU769" s="3"/>
      <c r="DV769" s="3"/>
      <c r="DW769" s="3"/>
      <c r="DX769" s="3"/>
      <c r="DY769" s="3"/>
      <c r="DZ769" s="3"/>
      <c r="EA769" s="3"/>
      <c r="EB769" s="3"/>
      <c r="EC769" s="3"/>
      <c r="ED769" s="3"/>
      <c r="EE769" s="3"/>
    </row>
    <row r="770" spans="1:135"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c r="CV770" s="3"/>
      <c r="CW770" s="3"/>
      <c r="CX770" s="3"/>
      <c r="CY770" s="3"/>
      <c r="CZ770" s="3"/>
      <c r="DA770" s="3"/>
      <c r="DB770" s="3"/>
      <c r="DC770" s="3"/>
      <c r="DD770" s="3"/>
      <c r="DE770" s="3"/>
      <c r="DF770" s="3"/>
      <c r="DG770" s="3"/>
      <c r="DH770" s="3"/>
      <c r="DI770" s="3"/>
      <c r="DJ770" s="3"/>
      <c r="DK770" s="3"/>
      <c r="DL770" s="3"/>
      <c r="DM770" s="3"/>
      <c r="DN770" s="3"/>
      <c r="DO770" s="3"/>
      <c r="DP770" s="3"/>
      <c r="DQ770" s="3"/>
      <c r="DR770" s="3"/>
      <c r="DS770" s="3"/>
      <c r="DT770" s="3"/>
      <c r="DU770" s="3"/>
      <c r="DV770" s="3"/>
      <c r="DW770" s="3"/>
      <c r="DX770" s="3"/>
      <c r="DY770" s="3"/>
      <c r="DZ770" s="3"/>
      <c r="EA770" s="3"/>
      <c r="EB770" s="3"/>
      <c r="EC770" s="3"/>
      <c r="ED770" s="3"/>
      <c r="EE770" s="3"/>
    </row>
    <row r="771" spans="1:135"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c r="CV771" s="3"/>
      <c r="CW771" s="3"/>
      <c r="CX771" s="3"/>
      <c r="CY771" s="3"/>
      <c r="CZ771" s="3"/>
      <c r="DA771" s="3"/>
      <c r="DB771" s="3"/>
      <c r="DC771" s="3"/>
      <c r="DD771" s="3"/>
      <c r="DE771" s="3"/>
      <c r="DF771" s="3"/>
      <c r="DG771" s="3"/>
      <c r="DH771" s="3"/>
      <c r="DI771" s="3"/>
      <c r="DJ771" s="3"/>
      <c r="DK771" s="3"/>
      <c r="DL771" s="3"/>
      <c r="DM771" s="3"/>
      <c r="DN771" s="3"/>
      <c r="DO771" s="3"/>
      <c r="DP771" s="3"/>
      <c r="DQ771" s="3"/>
      <c r="DR771" s="3"/>
      <c r="DS771" s="3"/>
      <c r="DT771" s="3"/>
      <c r="DU771" s="3"/>
      <c r="DV771" s="3"/>
      <c r="DW771" s="3"/>
      <c r="DX771" s="3"/>
      <c r="DY771" s="3"/>
      <c r="DZ771" s="3"/>
      <c r="EA771" s="3"/>
      <c r="EB771" s="3"/>
      <c r="EC771" s="3"/>
      <c r="ED771" s="3"/>
      <c r="EE771" s="3"/>
    </row>
    <row r="772" spans="1:135"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c r="CV772" s="3"/>
      <c r="CW772" s="3"/>
      <c r="CX772" s="3"/>
      <c r="CY772" s="3"/>
      <c r="CZ772" s="3"/>
      <c r="DA772" s="3"/>
      <c r="DB772" s="3"/>
      <c r="DC772" s="3"/>
      <c r="DD772" s="3"/>
      <c r="DE772" s="3"/>
      <c r="DF772" s="3"/>
      <c r="DG772" s="3"/>
      <c r="DH772" s="3"/>
      <c r="DI772" s="3"/>
      <c r="DJ772" s="3"/>
      <c r="DK772" s="3"/>
      <c r="DL772" s="3"/>
      <c r="DM772" s="3"/>
      <c r="DN772" s="3"/>
      <c r="DO772" s="3"/>
      <c r="DP772" s="3"/>
      <c r="DQ772" s="3"/>
      <c r="DR772" s="3"/>
      <c r="DS772" s="3"/>
      <c r="DT772" s="3"/>
      <c r="DU772" s="3"/>
      <c r="DV772" s="3"/>
      <c r="DW772" s="3"/>
      <c r="DX772" s="3"/>
      <c r="DY772" s="3"/>
      <c r="DZ772" s="3"/>
      <c r="EA772" s="3"/>
      <c r="EB772" s="3"/>
      <c r="EC772" s="3"/>
      <c r="ED772" s="3"/>
      <c r="EE772" s="3"/>
    </row>
    <row r="773" spans="1:135"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c r="CV773" s="3"/>
      <c r="CW773" s="3"/>
      <c r="CX773" s="3"/>
      <c r="CY773" s="3"/>
      <c r="CZ773" s="3"/>
      <c r="DA773" s="3"/>
      <c r="DB773" s="3"/>
      <c r="DC773" s="3"/>
      <c r="DD773" s="3"/>
      <c r="DE773" s="3"/>
      <c r="DF773" s="3"/>
      <c r="DG773" s="3"/>
      <c r="DH773" s="3"/>
      <c r="DI773" s="3"/>
      <c r="DJ773" s="3"/>
      <c r="DK773" s="3"/>
      <c r="DL773" s="3"/>
      <c r="DM773" s="3"/>
      <c r="DN773" s="3"/>
      <c r="DO773" s="3"/>
      <c r="DP773" s="3"/>
      <c r="DQ773" s="3"/>
      <c r="DR773" s="3"/>
      <c r="DS773" s="3"/>
      <c r="DT773" s="3"/>
      <c r="DU773" s="3"/>
      <c r="DV773" s="3"/>
      <c r="DW773" s="3"/>
      <c r="DX773" s="3"/>
      <c r="DY773" s="3"/>
      <c r="DZ773" s="3"/>
      <c r="EA773" s="3"/>
      <c r="EB773" s="3"/>
      <c r="EC773" s="3"/>
      <c r="ED773" s="3"/>
      <c r="EE773" s="3"/>
    </row>
    <row r="774" spans="1:135"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c r="CV774" s="3"/>
      <c r="CW774" s="3"/>
      <c r="CX774" s="3"/>
      <c r="CY774" s="3"/>
      <c r="CZ774" s="3"/>
      <c r="DA774" s="3"/>
      <c r="DB774" s="3"/>
      <c r="DC774" s="3"/>
      <c r="DD774" s="3"/>
      <c r="DE774" s="3"/>
      <c r="DF774" s="3"/>
      <c r="DG774" s="3"/>
      <c r="DH774" s="3"/>
      <c r="DI774" s="3"/>
      <c r="DJ774" s="3"/>
      <c r="DK774" s="3"/>
      <c r="DL774" s="3"/>
      <c r="DM774" s="3"/>
      <c r="DN774" s="3"/>
      <c r="DO774" s="3"/>
      <c r="DP774" s="3"/>
      <c r="DQ774" s="3"/>
      <c r="DR774" s="3"/>
      <c r="DS774" s="3"/>
      <c r="DT774" s="3"/>
      <c r="DU774" s="3"/>
      <c r="DV774" s="3"/>
      <c r="DW774" s="3"/>
      <c r="DX774" s="3"/>
      <c r="DY774" s="3"/>
      <c r="DZ774" s="3"/>
      <c r="EA774" s="3"/>
      <c r="EB774" s="3"/>
      <c r="EC774" s="3"/>
      <c r="ED774" s="3"/>
      <c r="EE774" s="3"/>
    </row>
    <row r="775" spans="1:135"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c r="CV775" s="3"/>
      <c r="CW775" s="3"/>
      <c r="CX775" s="3"/>
      <c r="CY775" s="3"/>
      <c r="CZ775" s="3"/>
      <c r="DA775" s="3"/>
      <c r="DB775" s="3"/>
      <c r="DC775" s="3"/>
      <c r="DD775" s="3"/>
      <c r="DE775" s="3"/>
      <c r="DF775" s="3"/>
      <c r="DG775" s="3"/>
      <c r="DH775" s="3"/>
      <c r="DI775" s="3"/>
      <c r="DJ775" s="3"/>
      <c r="DK775" s="3"/>
      <c r="DL775" s="3"/>
      <c r="DM775" s="3"/>
      <c r="DN775" s="3"/>
      <c r="DO775" s="3"/>
      <c r="DP775" s="3"/>
      <c r="DQ775" s="3"/>
      <c r="DR775" s="3"/>
      <c r="DS775" s="3"/>
      <c r="DT775" s="3"/>
      <c r="DU775" s="3"/>
      <c r="DV775" s="3"/>
      <c r="DW775" s="3"/>
      <c r="DX775" s="3"/>
      <c r="DY775" s="3"/>
      <c r="DZ775" s="3"/>
      <c r="EA775" s="3"/>
      <c r="EB775" s="3"/>
      <c r="EC775" s="3"/>
      <c r="ED775" s="3"/>
      <c r="EE775" s="3"/>
    </row>
    <row r="776" spans="1:135"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G776" s="3"/>
      <c r="DH776" s="3"/>
      <c r="DI776" s="3"/>
      <c r="DJ776" s="3"/>
      <c r="DK776" s="3"/>
      <c r="DL776" s="3"/>
      <c r="DM776" s="3"/>
      <c r="DN776" s="3"/>
      <c r="DO776" s="3"/>
      <c r="DP776" s="3"/>
      <c r="DQ776" s="3"/>
      <c r="DR776" s="3"/>
      <c r="DS776" s="3"/>
      <c r="DT776" s="3"/>
      <c r="DU776" s="3"/>
      <c r="DV776" s="3"/>
      <c r="DW776" s="3"/>
      <c r="DX776" s="3"/>
      <c r="DY776" s="3"/>
      <c r="DZ776" s="3"/>
      <c r="EA776" s="3"/>
      <c r="EB776" s="3"/>
      <c r="EC776" s="3"/>
      <c r="ED776" s="3"/>
      <c r="EE776" s="3"/>
    </row>
    <row r="777" spans="1:135"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c r="DG777" s="3"/>
      <c r="DH777" s="3"/>
      <c r="DI777" s="3"/>
      <c r="DJ777" s="3"/>
      <c r="DK777" s="3"/>
      <c r="DL777" s="3"/>
      <c r="DM777" s="3"/>
      <c r="DN777" s="3"/>
      <c r="DO777" s="3"/>
      <c r="DP777" s="3"/>
      <c r="DQ777" s="3"/>
      <c r="DR777" s="3"/>
      <c r="DS777" s="3"/>
      <c r="DT777" s="3"/>
      <c r="DU777" s="3"/>
      <c r="DV777" s="3"/>
      <c r="DW777" s="3"/>
      <c r="DX777" s="3"/>
      <c r="DY777" s="3"/>
      <c r="DZ777" s="3"/>
      <c r="EA777" s="3"/>
      <c r="EB777" s="3"/>
      <c r="EC777" s="3"/>
      <c r="ED777" s="3"/>
      <c r="EE777" s="3"/>
    </row>
    <row r="778" spans="1:135"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c r="DG778" s="3"/>
      <c r="DH778" s="3"/>
      <c r="DI778" s="3"/>
      <c r="DJ778" s="3"/>
      <c r="DK778" s="3"/>
      <c r="DL778" s="3"/>
      <c r="DM778" s="3"/>
      <c r="DN778" s="3"/>
      <c r="DO778" s="3"/>
      <c r="DP778" s="3"/>
      <c r="DQ778" s="3"/>
      <c r="DR778" s="3"/>
      <c r="DS778" s="3"/>
      <c r="DT778" s="3"/>
      <c r="DU778" s="3"/>
      <c r="DV778" s="3"/>
      <c r="DW778" s="3"/>
      <c r="DX778" s="3"/>
      <c r="DY778" s="3"/>
      <c r="DZ778" s="3"/>
      <c r="EA778" s="3"/>
      <c r="EB778" s="3"/>
      <c r="EC778" s="3"/>
      <c r="ED778" s="3"/>
      <c r="EE778" s="3"/>
    </row>
    <row r="779" spans="1:135"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c r="DG779" s="3"/>
      <c r="DH779" s="3"/>
      <c r="DI779" s="3"/>
      <c r="DJ779" s="3"/>
      <c r="DK779" s="3"/>
      <c r="DL779" s="3"/>
      <c r="DM779" s="3"/>
      <c r="DN779" s="3"/>
      <c r="DO779" s="3"/>
      <c r="DP779" s="3"/>
      <c r="DQ779" s="3"/>
      <c r="DR779" s="3"/>
      <c r="DS779" s="3"/>
      <c r="DT779" s="3"/>
      <c r="DU779" s="3"/>
      <c r="DV779" s="3"/>
      <c r="DW779" s="3"/>
      <c r="DX779" s="3"/>
      <c r="DY779" s="3"/>
      <c r="DZ779" s="3"/>
      <c r="EA779" s="3"/>
      <c r="EB779" s="3"/>
      <c r="EC779" s="3"/>
      <c r="ED779" s="3"/>
      <c r="EE779" s="3"/>
    </row>
    <row r="780" spans="1:135"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3"/>
      <c r="DU780" s="3"/>
      <c r="DV780" s="3"/>
      <c r="DW780" s="3"/>
      <c r="DX780" s="3"/>
      <c r="DY780" s="3"/>
      <c r="DZ780" s="3"/>
      <c r="EA780" s="3"/>
      <c r="EB780" s="3"/>
      <c r="EC780" s="3"/>
      <c r="ED780" s="3"/>
      <c r="EE780" s="3"/>
    </row>
    <row r="781" spans="1:135"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c r="CV781" s="3"/>
      <c r="CW781" s="3"/>
      <c r="CX781" s="3"/>
      <c r="CY781" s="3"/>
      <c r="CZ781" s="3"/>
      <c r="DA781" s="3"/>
      <c r="DB781" s="3"/>
      <c r="DC781" s="3"/>
      <c r="DD781" s="3"/>
      <c r="DE781" s="3"/>
      <c r="DF781" s="3"/>
      <c r="DG781" s="3"/>
      <c r="DH781" s="3"/>
      <c r="DI781" s="3"/>
      <c r="DJ781" s="3"/>
      <c r="DK781" s="3"/>
      <c r="DL781" s="3"/>
      <c r="DM781" s="3"/>
      <c r="DN781" s="3"/>
      <c r="DO781" s="3"/>
      <c r="DP781" s="3"/>
      <c r="DQ781" s="3"/>
      <c r="DR781" s="3"/>
      <c r="DS781" s="3"/>
      <c r="DT781" s="3"/>
      <c r="DU781" s="3"/>
      <c r="DV781" s="3"/>
      <c r="DW781" s="3"/>
      <c r="DX781" s="3"/>
      <c r="DY781" s="3"/>
      <c r="DZ781" s="3"/>
      <c r="EA781" s="3"/>
      <c r="EB781" s="3"/>
      <c r="EC781" s="3"/>
      <c r="ED781" s="3"/>
      <c r="EE781" s="3"/>
    </row>
    <row r="782" spans="1:135"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c r="CV782" s="3"/>
      <c r="CW782" s="3"/>
      <c r="CX782" s="3"/>
      <c r="CY782" s="3"/>
      <c r="CZ782" s="3"/>
      <c r="DA782" s="3"/>
      <c r="DB782" s="3"/>
      <c r="DC782" s="3"/>
      <c r="DD782" s="3"/>
      <c r="DE782" s="3"/>
      <c r="DF782" s="3"/>
      <c r="DG782" s="3"/>
      <c r="DH782" s="3"/>
      <c r="DI782" s="3"/>
      <c r="DJ782" s="3"/>
      <c r="DK782" s="3"/>
      <c r="DL782" s="3"/>
      <c r="DM782" s="3"/>
      <c r="DN782" s="3"/>
      <c r="DO782" s="3"/>
      <c r="DP782" s="3"/>
      <c r="DQ782" s="3"/>
      <c r="DR782" s="3"/>
      <c r="DS782" s="3"/>
      <c r="DT782" s="3"/>
      <c r="DU782" s="3"/>
      <c r="DV782" s="3"/>
      <c r="DW782" s="3"/>
      <c r="DX782" s="3"/>
      <c r="DY782" s="3"/>
      <c r="DZ782" s="3"/>
      <c r="EA782" s="3"/>
      <c r="EB782" s="3"/>
      <c r="EC782" s="3"/>
      <c r="ED782" s="3"/>
      <c r="EE782" s="3"/>
    </row>
    <row r="783" spans="1:135"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c r="CV783" s="3"/>
      <c r="CW783" s="3"/>
      <c r="CX783" s="3"/>
      <c r="CY783" s="3"/>
      <c r="CZ783" s="3"/>
      <c r="DA783" s="3"/>
      <c r="DB783" s="3"/>
      <c r="DC783" s="3"/>
      <c r="DD783" s="3"/>
      <c r="DE783" s="3"/>
      <c r="DF783" s="3"/>
      <c r="DG783" s="3"/>
      <c r="DH783" s="3"/>
      <c r="DI783" s="3"/>
      <c r="DJ783" s="3"/>
      <c r="DK783" s="3"/>
      <c r="DL783" s="3"/>
      <c r="DM783" s="3"/>
      <c r="DN783" s="3"/>
      <c r="DO783" s="3"/>
      <c r="DP783" s="3"/>
      <c r="DQ783" s="3"/>
      <c r="DR783" s="3"/>
      <c r="DS783" s="3"/>
      <c r="DT783" s="3"/>
      <c r="DU783" s="3"/>
      <c r="DV783" s="3"/>
      <c r="DW783" s="3"/>
      <c r="DX783" s="3"/>
      <c r="DY783" s="3"/>
      <c r="DZ783" s="3"/>
      <c r="EA783" s="3"/>
      <c r="EB783" s="3"/>
      <c r="EC783" s="3"/>
      <c r="ED783" s="3"/>
      <c r="EE783" s="3"/>
    </row>
    <row r="784" spans="1:135"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c r="CV784" s="3"/>
      <c r="CW784" s="3"/>
      <c r="CX784" s="3"/>
      <c r="CY784" s="3"/>
      <c r="CZ784" s="3"/>
      <c r="DA784" s="3"/>
      <c r="DB784" s="3"/>
      <c r="DC784" s="3"/>
      <c r="DD784" s="3"/>
      <c r="DE784" s="3"/>
      <c r="DF784" s="3"/>
      <c r="DG784" s="3"/>
      <c r="DH784" s="3"/>
      <c r="DI784" s="3"/>
      <c r="DJ784" s="3"/>
      <c r="DK784" s="3"/>
      <c r="DL784" s="3"/>
      <c r="DM784" s="3"/>
      <c r="DN784" s="3"/>
      <c r="DO784" s="3"/>
      <c r="DP784" s="3"/>
      <c r="DQ784" s="3"/>
      <c r="DR784" s="3"/>
      <c r="DS784" s="3"/>
      <c r="DT784" s="3"/>
      <c r="DU784" s="3"/>
      <c r="DV784" s="3"/>
      <c r="DW784" s="3"/>
      <c r="DX784" s="3"/>
      <c r="DY784" s="3"/>
      <c r="DZ784" s="3"/>
      <c r="EA784" s="3"/>
      <c r="EB784" s="3"/>
      <c r="EC784" s="3"/>
      <c r="ED784" s="3"/>
      <c r="EE784" s="3"/>
    </row>
    <row r="785" spans="1:135"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c r="CV785" s="3"/>
      <c r="CW785" s="3"/>
      <c r="CX785" s="3"/>
      <c r="CY785" s="3"/>
      <c r="CZ785" s="3"/>
      <c r="DA785" s="3"/>
      <c r="DB785" s="3"/>
      <c r="DC785" s="3"/>
      <c r="DD785" s="3"/>
      <c r="DE785" s="3"/>
      <c r="DF785" s="3"/>
      <c r="DG785" s="3"/>
      <c r="DH785" s="3"/>
      <c r="DI785" s="3"/>
      <c r="DJ785" s="3"/>
      <c r="DK785" s="3"/>
      <c r="DL785" s="3"/>
      <c r="DM785" s="3"/>
      <c r="DN785" s="3"/>
      <c r="DO785" s="3"/>
      <c r="DP785" s="3"/>
      <c r="DQ785" s="3"/>
      <c r="DR785" s="3"/>
      <c r="DS785" s="3"/>
      <c r="DT785" s="3"/>
      <c r="DU785" s="3"/>
      <c r="DV785" s="3"/>
      <c r="DW785" s="3"/>
      <c r="DX785" s="3"/>
      <c r="DY785" s="3"/>
      <c r="DZ785" s="3"/>
      <c r="EA785" s="3"/>
      <c r="EB785" s="3"/>
      <c r="EC785" s="3"/>
      <c r="ED785" s="3"/>
      <c r="EE785" s="3"/>
    </row>
    <row r="786" spans="1:135"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c r="CV786" s="3"/>
      <c r="CW786" s="3"/>
      <c r="CX786" s="3"/>
      <c r="CY786" s="3"/>
      <c r="CZ786" s="3"/>
      <c r="DA786" s="3"/>
      <c r="DB786" s="3"/>
      <c r="DC786" s="3"/>
      <c r="DD786" s="3"/>
      <c r="DE786" s="3"/>
      <c r="DF786" s="3"/>
      <c r="DG786" s="3"/>
      <c r="DH786" s="3"/>
      <c r="DI786" s="3"/>
      <c r="DJ786" s="3"/>
      <c r="DK786" s="3"/>
      <c r="DL786" s="3"/>
      <c r="DM786" s="3"/>
      <c r="DN786" s="3"/>
      <c r="DO786" s="3"/>
      <c r="DP786" s="3"/>
      <c r="DQ786" s="3"/>
      <c r="DR786" s="3"/>
      <c r="DS786" s="3"/>
      <c r="DT786" s="3"/>
      <c r="DU786" s="3"/>
      <c r="DV786" s="3"/>
      <c r="DW786" s="3"/>
      <c r="DX786" s="3"/>
      <c r="DY786" s="3"/>
      <c r="DZ786" s="3"/>
      <c r="EA786" s="3"/>
      <c r="EB786" s="3"/>
      <c r="EC786" s="3"/>
      <c r="ED786" s="3"/>
      <c r="EE786" s="3"/>
    </row>
    <row r="787" spans="1:135"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c r="DG787" s="3"/>
      <c r="DH787" s="3"/>
      <c r="DI787" s="3"/>
      <c r="DJ787" s="3"/>
      <c r="DK787" s="3"/>
      <c r="DL787" s="3"/>
      <c r="DM787" s="3"/>
      <c r="DN787" s="3"/>
      <c r="DO787" s="3"/>
      <c r="DP787" s="3"/>
      <c r="DQ787" s="3"/>
      <c r="DR787" s="3"/>
      <c r="DS787" s="3"/>
      <c r="DT787" s="3"/>
      <c r="DU787" s="3"/>
      <c r="DV787" s="3"/>
      <c r="DW787" s="3"/>
      <c r="DX787" s="3"/>
      <c r="DY787" s="3"/>
      <c r="DZ787" s="3"/>
      <c r="EA787" s="3"/>
      <c r="EB787" s="3"/>
      <c r="EC787" s="3"/>
      <c r="ED787" s="3"/>
      <c r="EE787" s="3"/>
    </row>
    <row r="788" spans="1:135"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c r="DG788" s="3"/>
      <c r="DH788" s="3"/>
      <c r="DI788" s="3"/>
      <c r="DJ788" s="3"/>
      <c r="DK788" s="3"/>
      <c r="DL788" s="3"/>
      <c r="DM788" s="3"/>
      <c r="DN788" s="3"/>
      <c r="DO788" s="3"/>
      <c r="DP788" s="3"/>
      <c r="DQ788" s="3"/>
      <c r="DR788" s="3"/>
      <c r="DS788" s="3"/>
      <c r="DT788" s="3"/>
      <c r="DU788" s="3"/>
      <c r="DV788" s="3"/>
      <c r="DW788" s="3"/>
      <c r="DX788" s="3"/>
      <c r="DY788" s="3"/>
      <c r="DZ788" s="3"/>
      <c r="EA788" s="3"/>
      <c r="EB788" s="3"/>
      <c r="EC788" s="3"/>
      <c r="ED788" s="3"/>
      <c r="EE788" s="3"/>
    </row>
    <row r="789" spans="1:135"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c r="DG789" s="3"/>
      <c r="DH789" s="3"/>
      <c r="DI789" s="3"/>
      <c r="DJ789" s="3"/>
      <c r="DK789" s="3"/>
      <c r="DL789" s="3"/>
      <c r="DM789" s="3"/>
      <c r="DN789" s="3"/>
      <c r="DO789" s="3"/>
      <c r="DP789" s="3"/>
      <c r="DQ789" s="3"/>
      <c r="DR789" s="3"/>
      <c r="DS789" s="3"/>
      <c r="DT789" s="3"/>
      <c r="DU789" s="3"/>
      <c r="DV789" s="3"/>
      <c r="DW789" s="3"/>
      <c r="DX789" s="3"/>
      <c r="DY789" s="3"/>
      <c r="DZ789" s="3"/>
      <c r="EA789" s="3"/>
      <c r="EB789" s="3"/>
      <c r="EC789" s="3"/>
      <c r="ED789" s="3"/>
      <c r="EE789" s="3"/>
    </row>
    <row r="790" spans="1:135"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c r="DG790" s="3"/>
      <c r="DH790" s="3"/>
      <c r="DI790" s="3"/>
      <c r="DJ790" s="3"/>
      <c r="DK790" s="3"/>
      <c r="DL790" s="3"/>
      <c r="DM790" s="3"/>
      <c r="DN790" s="3"/>
      <c r="DO790" s="3"/>
      <c r="DP790" s="3"/>
      <c r="DQ790" s="3"/>
      <c r="DR790" s="3"/>
      <c r="DS790" s="3"/>
      <c r="DT790" s="3"/>
      <c r="DU790" s="3"/>
      <c r="DV790" s="3"/>
      <c r="DW790" s="3"/>
      <c r="DX790" s="3"/>
      <c r="DY790" s="3"/>
      <c r="DZ790" s="3"/>
      <c r="EA790" s="3"/>
      <c r="EB790" s="3"/>
      <c r="EC790" s="3"/>
      <c r="ED790" s="3"/>
      <c r="EE790" s="3"/>
    </row>
    <row r="791" spans="1:135"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c r="DG791" s="3"/>
      <c r="DH791" s="3"/>
      <c r="DI791" s="3"/>
      <c r="DJ791" s="3"/>
      <c r="DK791" s="3"/>
      <c r="DL791" s="3"/>
      <c r="DM791" s="3"/>
      <c r="DN791" s="3"/>
      <c r="DO791" s="3"/>
      <c r="DP791" s="3"/>
      <c r="DQ791" s="3"/>
      <c r="DR791" s="3"/>
      <c r="DS791" s="3"/>
      <c r="DT791" s="3"/>
      <c r="DU791" s="3"/>
      <c r="DV791" s="3"/>
      <c r="DW791" s="3"/>
      <c r="DX791" s="3"/>
      <c r="DY791" s="3"/>
      <c r="DZ791" s="3"/>
      <c r="EA791" s="3"/>
      <c r="EB791" s="3"/>
      <c r="EC791" s="3"/>
      <c r="ED791" s="3"/>
      <c r="EE791" s="3"/>
    </row>
    <row r="792" spans="1:135"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c r="DG792" s="3"/>
      <c r="DH792" s="3"/>
      <c r="DI792" s="3"/>
      <c r="DJ792" s="3"/>
      <c r="DK792" s="3"/>
      <c r="DL792" s="3"/>
      <c r="DM792" s="3"/>
      <c r="DN792" s="3"/>
      <c r="DO792" s="3"/>
      <c r="DP792" s="3"/>
      <c r="DQ792" s="3"/>
      <c r="DR792" s="3"/>
      <c r="DS792" s="3"/>
      <c r="DT792" s="3"/>
      <c r="DU792" s="3"/>
      <c r="DV792" s="3"/>
      <c r="DW792" s="3"/>
      <c r="DX792" s="3"/>
      <c r="DY792" s="3"/>
      <c r="DZ792" s="3"/>
      <c r="EA792" s="3"/>
      <c r="EB792" s="3"/>
      <c r="EC792" s="3"/>
      <c r="ED792" s="3"/>
      <c r="EE792" s="3"/>
    </row>
    <row r="793" spans="1:135"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c r="DG793" s="3"/>
      <c r="DH793" s="3"/>
      <c r="DI793" s="3"/>
      <c r="DJ793" s="3"/>
      <c r="DK793" s="3"/>
      <c r="DL793" s="3"/>
      <c r="DM793" s="3"/>
      <c r="DN793" s="3"/>
      <c r="DO793" s="3"/>
      <c r="DP793" s="3"/>
      <c r="DQ793" s="3"/>
      <c r="DR793" s="3"/>
      <c r="DS793" s="3"/>
      <c r="DT793" s="3"/>
      <c r="DU793" s="3"/>
      <c r="DV793" s="3"/>
      <c r="DW793" s="3"/>
      <c r="DX793" s="3"/>
      <c r="DY793" s="3"/>
      <c r="DZ793" s="3"/>
      <c r="EA793" s="3"/>
      <c r="EB793" s="3"/>
      <c r="EC793" s="3"/>
      <c r="ED793" s="3"/>
      <c r="EE793" s="3"/>
    </row>
    <row r="794" spans="1:135"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c r="DV794" s="3"/>
      <c r="DW794" s="3"/>
      <c r="DX794" s="3"/>
      <c r="DY794" s="3"/>
      <c r="DZ794" s="3"/>
      <c r="EA794" s="3"/>
      <c r="EB794" s="3"/>
      <c r="EC794" s="3"/>
      <c r="ED794" s="3"/>
      <c r="EE794" s="3"/>
    </row>
    <row r="795" spans="1:135"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c r="CV795" s="3"/>
      <c r="CW795" s="3"/>
      <c r="CX795" s="3"/>
      <c r="CY795" s="3"/>
      <c r="CZ795" s="3"/>
      <c r="DA795" s="3"/>
      <c r="DB795" s="3"/>
      <c r="DC795" s="3"/>
      <c r="DD795" s="3"/>
      <c r="DE795" s="3"/>
      <c r="DF795" s="3"/>
      <c r="DG795" s="3"/>
      <c r="DH795" s="3"/>
      <c r="DI795" s="3"/>
      <c r="DJ795" s="3"/>
      <c r="DK795" s="3"/>
      <c r="DL795" s="3"/>
      <c r="DM795" s="3"/>
      <c r="DN795" s="3"/>
      <c r="DO795" s="3"/>
      <c r="DP795" s="3"/>
      <c r="DQ795" s="3"/>
      <c r="DR795" s="3"/>
      <c r="DS795" s="3"/>
      <c r="DT795" s="3"/>
      <c r="DU795" s="3"/>
      <c r="DV795" s="3"/>
      <c r="DW795" s="3"/>
      <c r="DX795" s="3"/>
      <c r="DY795" s="3"/>
      <c r="DZ795" s="3"/>
      <c r="EA795" s="3"/>
      <c r="EB795" s="3"/>
      <c r="EC795" s="3"/>
      <c r="ED795" s="3"/>
      <c r="EE795" s="3"/>
    </row>
    <row r="796" spans="1:135"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c r="CV796" s="3"/>
      <c r="CW796" s="3"/>
      <c r="CX796" s="3"/>
      <c r="CY796" s="3"/>
      <c r="CZ796" s="3"/>
      <c r="DA796" s="3"/>
      <c r="DB796" s="3"/>
      <c r="DC796" s="3"/>
      <c r="DD796" s="3"/>
      <c r="DE796" s="3"/>
      <c r="DF796" s="3"/>
      <c r="DG796" s="3"/>
      <c r="DH796" s="3"/>
      <c r="DI796" s="3"/>
      <c r="DJ796" s="3"/>
      <c r="DK796" s="3"/>
      <c r="DL796" s="3"/>
      <c r="DM796" s="3"/>
      <c r="DN796" s="3"/>
      <c r="DO796" s="3"/>
      <c r="DP796" s="3"/>
      <c r="DQ796" s="3"/>
      <c r="DR796" s="3"/>
      <c r="DS796" s="3"/>
      <c r="DT796" s="3"/>
      <c r="DU796" s="3"/>
      <c r="DV796" s="3"/>
      <c r="DW796" s="3"/>
      <c r="DX796" s="3"/>
      <c r="DY796" s="3"/>
      <c r="DZ796" s="3"/>
      <c r="EA796" s="3"/>
      <c r="EB796" s="3"/>
      <c r="EC796" s="3"/>
      <c r="ED796" s="3"/>
      <c r="EE796" s="3"/>
    </row>
    <row r="797" spans="1:135"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c r="CW797" s="3"/>
      <c r="CX797" s="3"/>
      <c r="CY797" s="3"/>
      <c r="CZ797" s="3"/>
      <c r="DA797" s="3"/>
      <c r="DB797" s="3"/>
      <c r="DC797" s="3"/>
      <c r="DD797" s="3"/>
      <c r="DE797" s="3"/>
      <c r="DF797" s="3"/>
      <c r="DG797" s="3"/>
      <c r="DH797" s="3"/>
      <c r="DI797" s="3"/>
      <c r="DJ797" s="3"/>
      <c r="DK797" s="3"/>
      <c r="DL797" s="3"/>
      <c r="DM797" s="3"/>
      <c r="DN797" s="3"/>
      <c r="DO797" s="3"/>
      <c r="DP797" s="3"/>
      <c r="DQ797" s="3"/>
      <c r="DR797" s="3"/>
      <c r="DS797" s="3"/>
      <c r="DT797" s="3"/>
      <c r="DU797" s="3"/>
      <c r="DV797" s="3"/>
      <c r="DW797" s="3"/>
      <c r="DX797" s="3"/>
      <c r="DY797" s="3"/>
      <c r="DZ797" s="3"/>
      <c r="EA797" s="3"/>
      <c r="EB797" s="3"/>
      <c r="EC797" s="3"/>
      <c r="ED797" s="3"/>
      <c r="EE797" s="3"/>
    </row>
    <row r="798" spans="1:135"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c r="CW798" s="3"/>
      <c r="CX798" s="3"/>
      <c r="CY798" s="3"/>
      <c r="CZ798" s="3"/>
      <c r="DA798" s="3"/>
      <c r="DB798" s="3"/>
      <c r="DC798" s="3"/>
      <c r="DD798" s="3"/>
      <c r="DE798" s="3"/>
      <c r="DF798" s="3"/>
      <c r="DG798" s="3"/>
      <c r="DH798" s="3"/>
      <c r="DI798" s="3"/>
      <c r="DJ798" s="3"/>
      <c r="DK798" s="3"/>
      <c r="DL798" s="3"/>
      <c r="DM798" s="3"/>
      <c r="DN798" s="3"/>
      <c r="DO798" s="3"/>
      <c r="DP798" s="3"/>
      <c r="DQ798" s="3"/>
      <c r="DR798" s="3"/>
      <c r="DS798" s="3"/>
      <c r="DT798" s="3"/>
      <c r="DU798" s="3"/>
      <c r="DV798" s="3"/>
      <c r="DW798" s="3"/>
      <c r="DX798" s="3"/>
      <c r="DY798" s="3"/>
      <c r="DZ798" s="3"/>
      <c r="EA798" s="3"/>
      <c r="EB798" s="3"/>
      <c r="EC798" s="3"/>
      <c r="ED798" s="3"/>
      <c r="EE798" s="3"/>
    </row>
    <row r="799" spans="1:135"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c r="CW799" s="3"/>
      <c r="CX799" s="3"/>
      <c r="CY799" s="3"/>
      <c r="CZ799" s="3"/>
      <c r="DA799" s="3"/>
      <c r="DB799" s="3"/>
      <c r="DC799" s="3"/>
      <c r="DD799" s="3"/>
      <c r="DE799" s="3"/>
      <c r="DF799" s="3"/>
      <c r="DG799" s="3"/>
      <c r="DH799" s="3"/>
      <c r="DI799" s="3"/>
      <c r="DJ799" s="3"/>
      <c r="DK799" s="3"/>
      <c r="DL799" s="3"/>
      <c r="DM799" s="3"/>
      <c r="DN799" s="3"/>
      <c r="DO799" s="3"/>
      <c r="DP799" s="3"/>
      <c r="DQ799" s="3"/>
      <c r="DR799" s="3"/>
      <c r="DS799" s="3"/>
      <c r="DT799" s="3"/>
      <c r="DU799" s="3"/>
      <c r="DV799" s="3"/>
      <c r="DW799" s="3"/>
      <c r="DX799" s="3"/>
      <c r="DY799" s="3"/>
      <c r="DZ799" s="3"/>
      <c r="EA799" s="3"/>
      <c r="EB799" s="3"/>
      <c r="EC799" s="3"/>
      <c r="ED799" s="3"/>
      <c r="EE799" s="3"/>
    </row>
    <row r="800" spans="1:135"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c r="CW800" s="3"/>
      <c r="CX800" s="3"/>
      <c r="CY800" s="3"/>
      <c r="CZ800" s="3"/>
      <c r="DA800" s="3"/>
      <c r="DB800" s="3"/>
      <c r="DC800" s="3"/>
      <c r="DD800" s="3"/>
      <c r="DE800" s="3"/>
      <c r="DF800" s="3"/>
      <c r="DG800" s="3"/>
      <c r="DH800" s="3"/>
      <c r="DI800" s="3"/>
      <c r="DJ800" s="3"/>
      <c r="DK800" s="3"/>
      <c r="DL800" s="3"/>
      <c r="DM800" s="3"/>
      <c r="DN800" s="3"/>
      <c r="DO800" s="3"/>
      <c r="DP800" s="3"/>
      <c r="DQ800" s="3"/>
      <c r="DR800" s="3"/>
      <c r="DS800" s="3"/>
      <c r="DT800" s="3"/>
      <c r="DU800" s="3"/>
      <c r="DV800" s="3"/>
      <c r="DW800" s="3"/>
      <c r="DX800" s="3"/>
      <c r="DY800" s="3"/>
      <c r="DZ800" s="3"/>
      <c r="EA800" s="3"/>
      <c r="EB800" s="3"/>
      <c r="EC800" s="3"/>
      <c r="ED800" s="3"/>
      <c r="EE800" s="3"/>
    </row>
    <row r="801" spans="1:135"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c r="CW801" s="3"/>
      <c r="CX801" s="3"/>
      <c r="CY801" s="3"/>
      <c r="CZ801" s="3"/>
      <c r="DA801" s="3"/>
      <c r="DB801" s="3"/>
      <c r="DC801" s="3"/>
      <c r="DD801" s="3"/>
      <c r="DE801" s="3"/>
      <c r="DF801" s="3"/>
      <c r="DG801" s="3"/>
      <c r="DH801" s="3"/>
      <c r="DI801" s="3"/>
      <c r="DJ801" s="3"/>
      <c r="DK801" s="3"/>
      <c r="DL801" s="3"/>
      <c r="DM801" s="3"/>
      <c r="DN801" s="3"/>
      <c r="DO801" s="3"/>
      <c r="DP801" s="3"/>
      <c r="DQ801" s="3"/>
      <c r="DR801" s="3"/>
      <c r="DS801" s="3"/>
      <c r="DT801" s="3"/>
      <c r="DU801" s="3"/>
      <c r="DV801" s="3"/>
      <c r="DW801" s="3"/>
      <c r="DX801" s="3"/>
      <c r="DY801" s="3"/>
      <c r="DZ801" s="3"/>
      <c r="EA801" s="3"/>
      <c r="EB801" s="3"/>
      <c r="EC801" s="3"/>
      <c r="ED801" s="3"/>
      <c r="EE801" s="3"/>
    </row>
    <row r="802" spans="1:135"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c r="CW802" s="3"/>
      <c r="CX802" s="3"/>
      <c r="CY802" s="3"/>
      <c r="CZ802" s="3"/>
      <c r="DA802" s="3"/>
      <c r="DB802" s="3"/>
      <c r="DC802" s="3"/>
      <c r="DD802" s="3"/>
      <c r="DE802" s="3"/>
      <c r="DF802" s="3"/>
      <c r="DG802" s="3"/>
      <c r="DH802" s="3"/>
      <c r="DI802" s="3"/>
      <c r="DJ802" s="3"/>
      <c r="DK802" s="3"/>
      <c r="DL802" s="3"/>
      <c r="DM802" s="3"/>
      <c r="DN802" s="3"/>
      <c r="DO802" s="3"/>
      <c r="DP802" s="3"/>
      <c r="DQ802" s="3"/>
      <c r="DR802" s="3"/>
      <c r="DS802" s="3"/>
      <c r="DT802" s="3"/>
      <c r="DU802" s="3"/>
      <c r="DV802" s="3"/>
      <c r="DW802" s="3"/>
      <c r="DX802" s="3"/>
      <c r="DY802" s="3"/>
      <c r="DZ802" s="3"/>
      <c r="EA802" s="3"/>
      <c r="EB802" s="3"/>
      <c r="EC802" s="3"/>
      <c r="ED802" s="3"/>
      <c r="EE802" s="3"/>
    </row>
    <row r="803" spans="1:135"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c r="CW803" s="3"/>
      <c r="CX803" s="3"/>
      <c r="CY803" s="3"/>
      <c r="CZ803" s="3"/>
      <c r="DA803" s="3"/>
      <c r="DB803" s="3"/>
      <c r="DC803" s="3"/>
      <c r="DD803" s="3"/>
      <c r="DE803" s="3"/>
      <c r="DF803" s="3"/>
      <c r="DG803" s="3"/>
      <c r="DH803" s="3"/>
      <c r="DI803" s="3"/>
      <c r="DJ803" s="3"/>
      <c r="DK803" s="3"/>
      <c r="DL803" s="3"/>
      <c r="DM803" s="3"/>
      <c r="DN803" s="3"/>
      <c r="DO803" s="3"/>
      <c r="DP803" s="3"/>
      <c r="DQ803" s="3"/>
      <c r="DR803" s="3"/>
      <c r="DS803" s="3"/>
      <c r="DT803" s="3"/>
      <c r="DU803" s="3"/>
      <c r="DV803" s="3"/>
      <c r="DW803" s="3"/>
      <c r="DX803" s="3"/>
      <c r="DY803" s="3"/>
      <c r="DZ803" s="3"/>
      <c r="EA803" s="3"/>
      <c r="EB803" s="3"/>
      <c r="EC803" s="3"/>
      <c r="ED803" s="3"/>
      <c r="EE803" s="3"/>
    </row>
    <row r="804" spans="1:135"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c r="CV804" s="3"/>
      <c r="CW804" s="3"/>
      <c r="CX804" s="3"/>
      <c r="CY804" s="3"/>
      <c r="CZ804" s="3"/>
      <c r="DA804" s="3"/>
      <c r="DB804" s="3"/>
      <c r="DC804" s="3"/>
      <c r="DD804" s="3"/>
      <c r="DE804" s="3"/>
      <c r="DF804" s="3"/>
      <c r="DG804" s="3"/>
      <c r="DH804" s="3"/>
      <c r="DI804" s="3"/>
      <c r="DJ804" s="3"/>
      <c r="DK804" s="3"/>
      <c r="DL804" s="3"/>
      <c r="DM804" s="3"/>
      <c r="DN804" s="3"/>
      <c r="DO804" s="3"/>
      <c r="DP804" s="3"/>
      <c r="DQ804" s="3"/>
      <c r="DR804" s="3"/>
      <c r="DS804" s="3"/>
      <c r="DT804" s="3"/>
      <c r="DU804" s="3"/>
      <c r="DV804" s="3"/>
      <c r="DW804" s="3"/>
      <c r="DX804" s="3"/>
      <c r="DY804" s="3"/>
      <c r="DZ804" s="3"/>
      <c r="EA804" s="3"/>
      <c r="EB804" s="3"/>
      <c r="EC804" s="3"/>
      <c r="ED804" s="3"/>
      <c r="EE804" s="3"/>
    </row>
    <row r="805" spans="1:135"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c r="CW805" s="3"/>
      <c r="CX805" s="3"/>
      <c r="CY805" s="3"/>
      <c r="CZ805" s="3"/>
      <c r="DA805" s="3"/>
      <c r="DB805" s="3"/>
      <c r="DC805" s="3"/>
      <c r="DD805" s="3"/>
      <c r="DE805" s="3"/>
      <c r="DF805" s="3"/>
      <c r="DG805" s="3"/>
      <c r="DH805" s="3"/>
      <c r="DI805" s="3"/>
      <c r="DJ805" s="3"/>
      <c r="DK805" s="3"/>
      <c r="DL805" s="3"/>
      <c r="DM805" s="3"/>
      <c r="DN805" s="3"/>
      <c r="DO805" s="3"/>
      <c r="DP805" s="3"/>
      <c r="DQ805" s="3"/>
      <c r="DR805" s="3"/>
      <c r="DS805" s="3"/>
      <c r="DT805" s="3"/>
      <c r="DU805" s="3"/>
      <c r="DV805" s="3"/>
      <c r="DW805" s="3"/>
      <c r="DX805" s="3"/>
      <c r="DY805" s="3"/>
      <c r="DZ805" s="3"/>
      <c r="EA805" s="3"/>
      <c r="EB805" s="3"/>
      <c r="EC805" s="3"/>
      <c r="ED805" s="3"/>
      <c r="EE805" s="3"/>
    </row>
    <row r="806" spans="1:135"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c r="CV806" s="3"/>
      <c r="CW806" s="3"/>
      <c r="CX806" s="3"/>
      <c r="CY806" s="3"/>
      <c r="CZ806" s="3"/>
      <c r="DA806" s="3"/>
      <c r="DB806" s="3"/>
      <c r="DC806" s="3"/>
      <c r="DD806" s="3"/>
      <c r="DE806" s="3"/>
      <c r="DF806" s="3"/>
      <c r="DG806" s="3"/>
      <c r="DH806" s="3"/>
      <c r="DI806" s="3"/>
      <c r="DJ806" s="3"/>
      <c r="DK806" s="3"/>
      <c r="DL806" s="3"/>
      <c r="DM806" s="3"/>
      <c r="DN806" s="3"/>
      <c r="DO806" s="3"/>
      <c r="DP806" s="3"/>
      <c r="DQ806" s="3"/>
      <c r="DR806" s="3"/>
      <c r="DS806" s="3"/>
      <c r="DT806" s="3"/>
      <c r="DU806" s="3"/>
      <c r="DV806" s="3"/>
      <c r="DW806" s="3"/>
      <c r="DX806" s="3"/>
      <c r="DY806" s="3"/>
      <c r="DZ806" s="3"/>
      <c r="EA806" s="3"/>
      <c r="EB806" s="3"/>
      <c r="EC806" s="3"/>
      <c r="ED806" s="3"/>
      <c r="EE806" s="3"/>
    </row>
    <row r="807" spans="1:135"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c r="CV807" s="3"/>
      <c r="CW807" s="3"/>
      <c r="CX807" s="3"/>
      <c r="CY807" s="3"/>
      <c r="CZ807" s="3"/>
      <c r="DA807" s="3"/>
      <c r="DB807" s="3"/>
      <c r="DC807" s="3"/>
      <c r="DD807" s="3"/>
      <c r="DE807" s="3"/>
      <c r="DF807" s="3"/>
      <c r="DG807" s="3"/>
      <c r="DH807" s="3"/>
      <c r="DI807" s="3"/>
      <c r="DJ807" s="3"/>
      <c r="DK807" s="3"/>
      <c r="DL807" s="3"/>
      <c r="DM807" s="3"/>
      <c r="DN807" s="3"/>
      <c r="DO807" s="3"/>
      <c r="DP807" s="3"/>
      <c r="DQ807" s="3"/>
      <c r="DR807" s="3"/>
      <c r="DS807" s="3"/>
      <c r="DT807" s="3"/>
      <c r="DU807" s="3"/>
      <c r="DV807" s="3"/>
      <c r="DW807" s="3"/>
      <c r="DX807" s="3"/>
      <c r="DY807" s="3"/>
      <c r="DZ807" s="3"/>
      <c r="EA807" s="3"/>
      <c r="EB807" s="3"/>
      <c r="EC807" s="3"/>
      <c r="ED807" s="3"/>
      <c r="EE807" s="3"/>
    </row>
    <row r="808" spans="1:135"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c r="CV808" s="3"/>
      <c r="CW808" s="3"/>
      <c r="CX808" s="3"/>
      <c r="CY808" s="3"/>
      <c r="CZ808" s="3"/>
      <c r="DA808" s="3"/>
      <c r="DB808" s="3"/>
      <c r="DC808" s="3"/>
      <c r="DD808" s="3"/>
      <c r="DE808" s="3"/>
      <c r="DF808" s="3"/>
      <c r="DG808" s="3"/>
      <c r="DH808" s="3"/>
      <c r="DI808" s="3"/>
      <c r="DJ808" s="3"/>
      <c r="DK808" s="3"/>
      <c r="DL808" s="3"/>
      <c r="DM808" s="3"/>
      <c r="DN808" s="3"/>
      <c r="DO808" s="3"/>
      <c r="DP808" s="3"/>
      <c r="DQ808" s="3"/>
      <c r="DR808" s="3"/>
      <c r="DS808" s="3"/>
      <c r="DT808" s="3"/>
      <c r="DU808" s="3"/>
      <c r="DV808" s="3"/>
      <c r="DW808" s="3"/>
      <c r="DX808" s="3"/>
      <c r="DY808" s="3"/>
      <c r="DZ808" s="3"/>
      <c r="EA808" s="3"/>
      <c r="EB808" s="3"/>
      <c r="EC808" s="3"/>
      <c r="ED808" s="3"/>
      <c r="EE808" s="3"/>
    </row>
    <row r="809" spans="1:135"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s="3"/>
      <c r="DV809" s="3"/>
      <c r="DW809" s="3"/>
      <c r="DX809" s="3"/>
      <c r="DY809" s="3"/>
      <c r="DZ809" s="3"/>
      <c r="EA809" s="3"/>
      <c r="EB809" s="3"/>
      <c r="EC809" s="3"/>
      <c r="ED809" s="3"/>
      <c r="EE809" s="3"/>
    </row>
    <row r="810" spans="1:135"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c r="DR810" s="3"/>
      <c r="DS810" s="3"/>
      <c r="DT810" s="3"/>
      <c r="DU810" s="3"/>
      <c r="DV810" s="3"/>
      <c r="DW810" s="3"/>
      <c r="DX810" s="3"/>
      <c r="DY810" s="3"/>
      <c r="DZ810" s="3"/>
      <c r="EA810" s="3"/>
      <c r="EB810" s="3"/>
      <c r="EC810" s="3"/>
      <c r="ED810" s="3"/>
      <c r="EE810" s="3"/>
    </row>
  </sheetData>
  <mergeCells count="14">
    <mergeCell ref="B82:C82"/>
    <mergeCell ref="B83:C83"/>
    <mergeCell ref="B84:C84"/>
    <mergeCell ref="A1:C1"/>
    <mergeCell ref="D4:D13"/>
    <mergeCell ref="B75:C75"/>
    <mergeCell ref="B76:C76"/>
    <mergeCell ref="B77:C77"/>
    <mergeCell ref="B78:C78"/>
    <mergeCell ref="E4:E13"/>
    <mergeCell ref="F4:F13"/>
    <mergeCell ref="B79:C79"/>
    <mergeCell ref="B80:C80"/>
    <mergeCell ref="B81:C81"/>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M810"/>
  <sheetViews>
    <sheetView showZeros="0" zoomScale="80" zoomScaleNormal="80" workbookViewId="0">
      <pane xSplit="6" ySplit="14" topLeftCell="G15" activePane="bottomRight" state="frozen"/>
      <selection activeCell="A11" sqref="A11:XFD11"/>
      <selection pane="topRight" activeCell="A11" sqref="A11:XFD11"/>
      <selection pane="bottomLeft" activeCell="A11" sqref="A11:XFD11"/>
      <selection pane="bottomRight" activeCell="G36" sqref="G36"/>
    </sheetView>
  </sheetViews>
  <sheetFormatPr baseColWidth="10" defaultRowHeight="15" x14ac:dyDescent="0.25"/>
  <cols>
    <col min="1" max="2" width="10.7109375" customWidth="1"/>
    <col min="3" max="3" width="27.5703125" customWidth="1"/>
    <col min="4" max="45" width="12.7109375" customWidth="1"/>
    <col min="46" max="51" width="12.42578125" customWidth="1"/>
    <col min="53" max="53" width="11.42578125" customWidth="1"/>
  </cols>
  <sheetData>
    <row r="1" spans="1:143" ht="15.75" thickBot="1" x14ac:dyDescent="0.3">
      <c r="A1" s="208" t="s">
        <v>32</v>
      </c>
      <c r="B1" s="209"/>
      <c r="C1" s="210"/>
      <c r="D1" s="6" t="s">
        <v>108</v>
      </c>
      <c r="E1" s="6">
        <f>COUNTIF(G12:AJ12,"&gt;0")</f>
        <v>7</v>
      </c>
      <c r="F1" s="6"/>
    </row>
    <row r="2" spans="1:143" ht="9.75" customHeight="1" x14ac:dyDescent="0.25">
      <c r="A2" s="1"/>
      <c r="B2" s="1"/>
    </row>
    <row r="3" spans="1:143" ht="12.75" customHeight="1" x14ac:dyDescent="0.25">
      <c r="A3" s="7" t="s">
        <v>85</v>
      </c>
      <c r="B3" s="7"/>
      <c r="C3" s="3"/>
      <c r="D3" s="3"/>
      <c r="E3" s="3"/>
      <c r="F3" s="3"/>
      <c r="G3" s="12">
        <f>1</f>
        <v>1</v>
      </c>
      <c r="H3" s="5">
        <f>G3+1</f>
        <v>2</v>
      </c>
      <c r="I3" s="13">
        <f t="shared" ref="I3:AI3" si="0">H3+1</f>
        <v>3</v>
      </c>
      <c r="J3" s="5">
        <f t="shared" si="0"/>
        <v>4</v>
      </c>
      <c r="K3" s="13">
        <f t="shared" si="0"/>
        <v>5</v>
      </c>
      <c r="L3" s="5">
        <f t="shared" si="0"/>
        <v>6</v>
      </c>
      <c r="M3" s="13">
        <f t="shared" si="0"/>
        <v>7</v>
      </c>
      <c r="N3" s="5">
        <f t="shared" si="0"/>
        <v>8</v>
      </c>
      <c r="O3" s="13">
        <f t="shared" si="0"/>
        <v>9</v>
      </c>
      <c r="P3" s="5">
        <f t="shared" si="0"/>
        <v>10</v>
      </c>
      <c r="Q3" s="13">
        <f t="shared" si="0"/>
        <v>11</v>
      </c>
      <c r="R3" s="5">
        <f t="shared" si="0"/>
        <v>12</v>
      </c>
      <c r="S3" s="13">
        <f t="shared" si="0"/>
        <v>13</v>
      </c>
      <c r="T3" s="5">
        <f t="shared" si="0"/>
        <v>14</v>
      </c>
      <c r="U3" s="13">
        <f t="shared" si="0"/>
        <v>15</v>
      </c>
      <c r="V3" s="5">
        <f t="shared" si="0"/>
        <v>16</v>
      </c>
      <c r="W3" s="13">
        <f t="shared" si="0"/>
        <v>17</v>
      </c>
      <c r="X3" s="5">
        <f t="shared" si="0"/>
        <v>18</v>
      </c>
      <c r="Y3" s="13">
        <f t="shared" si="0"/>
        <v>19</v>
      </c>
      <c r="Z3" s="5">
        <f>Y3+1</f>
        <v>20</v>
      </c>
      <c r="AA3" s="13">
        <f t="shared" si="0"/>
        <v>21</v>
      </c>
      <c r="AB3" s="5">
        <f t="shared" si="0"/>
        <v>22</v>
      </c>
      <c r="AC3" s="13">
        <f t="shared" si="0"/>
        <v>23</v>
      </c>
      <c r="AD3" s="5">
        <f t="shared" si="0"/>
        <v>24</v>
      </c>
      <c r="AE3" s="13">
        <f>AD3+1</f>
        <v>25</v>
      </c>
      <c r="AF3" s="5">
        <f t="shared" si="0"/>
        <v>26</v>
      </c>
      <c r="AG3" s="13">
        <f t="shared" si="0"/>
        <v>27</v>
      </c>
      <c r="AH3" s="5">
        <f t="shared" si="0"/>
        <v>28</v>
      </c>
      <c r="AI3" s="13">
        <f t="shared" si="0"/>
        <v>29</v>
      </c>
      <c r="AJ3" s="5">
        <f>AI3+1</f>
        <v>30</v>
      </c>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row>
    <row r="4" spans="1:143" ht="27" customHeight="1" x14ac:dyDescent="0.25">
      <c r="A4" s="7" t="s">
        <v>33</v>
      </c>
      <c r="B4" s="7"/>
      <c r="C4" s="3"/>
      <c r="D4" s="222" t="s">
        <v>96</v>
      </c>
      <c r="E4" s="214" t="s">
        <v>107</v>
      </c>
      <c r="F4" s="217" t="s">
        <v>109</v>
      </c>
      <c r="G4" s="14" t="str">
        <f>BDD!G4</f>
        <v>RICHWILLER Forêt</v>
      </c>
      <c r="H4" s="14" t="str">
        <f>BDD!H4</f>
        <v>MATZENHEIM Strasbourg</v>
      </c>
      <c r="I4" s="14" t="str">
        <f>BDD!I4</f>
        <v>BLOTZHEIM Tilleul</v>
      </c>
      <c r="J4" s="14" t="str">
        <f>BDD!J4</f>
        <v>MUNDOLSHEIM Poste</v>
      </c>
      <c r="K4" s="14" t="str">
        <f>BDD!K4</f>
        <v>WOLFISHEIM Jardins</v>
      </c>
      <c r="L4" s="14" t="str">
        <f>BDD!L4</f>
        <v>STRASBOURG Urbanity</v>
      </c>
      <c r="M4" s="14" t="str">
        <f>BDD!M4</f>
        <v>RIXHEIM Mulhouse</v>
      </c>
      <c r="N4" s="14" t="str">
        <f>BDD!N4</f>
        <v>OP 8</v>
      </c>
      <c r="O4" s="14" t="str">
        <f>BDD!O4</f>
        <v>OP 9</v>
      </c>
      <c r="P4" s="14" t="str">
        <f>BDD!P4</f>
        <v>OP 10</v>
      </c>
      <c r="Q4" s="14" t="str">
        <f>BDD!Q4</f>
        <v>OP 11</v>
      </c>
      <c r="R4" s="14" t="str">
        <f>BDD!R4</f>
        <v>OP 12</v>
      </c>
      <c r="S4" s="14" t="str">
        <f>BDD!S4</f>
        <v>OP 13</v>
      </c>
      <c r="T4" s="14" t="str">
        <f>BDD!T4</f>
        <v>OP 14</v>
      </c>
      <c r="U4" s="14" t="str">
        <f>BDD!U4</f>
        <v>OP 15</v>
      </c>
      <c r="V4" s="14" t="str">
        <f>BDD!V4</f>
        <v>OP 16</v>
      </c>
      <c r="W4" s="14" t="str">
        <f>BDD!W4</f>
        <v>OP 17</v>
      </c>
      <c r="X4" s="14" t="str">
        <f>BDD!X4</f>
        <v>OP 18</v>
      </c>
      <c r="Y4" s="14" t="str">
        <f>BDD!Y4</f>
        <v>OP 19</v>
      </c>
      <c r="Z4" s="14" t="str">
        <f>BDD!Z4</f>
        <v>OP 20</v>
      </c>
      <c r="AA4" s="14" t="str">
        <f>BDD!AA4</f>
        <v>OP 21</v>
      </c>
      <c r="AB4" s="14" t="str">
        <f>BDD!AB4</f>
        <v>OP 22</v>
      </c>
      <c r="AC4" s="14" t="str">
        <f>BDD!AC4</f>
        <v>OP 23</v>
      </c>
      <c r="AD4" s="14" t="str">
        <f>BDD!AD4</f>
        <v>OP 24</v>
      </c>
      <c r="AE4" s="14" t="str">
        <f>BDD!AE4</f>
        <v>OP 25</v>
      </c>
      <c r="AF4" s="14" t="str">
        <f>BDD!AF4</f>
        <v>OP 26</v>
      </c>
      <c r="AG4" s="14" t="str">
        <f>BDD!AG4</f>
        <v>OP 27</v>
      </c>
      <c r="AH4" s="14" t="str">
        <f>BDD!AH4</f>
        <v>OP 28</v>
      </c>
      <c r="AI4" s="14" t="str">
        <f>BDD!AI4</f>
        <v>OP 29</v>
      </c>
      <c r="AJ4" s="16" t="str">
        <f>BDD!AJ4</f>
        <v>OP 30</v>
      </c>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row>
    <row r="5" spans="1:143" ht="12.75" customHeight="1" x14ac:dyDescent="0.25">
      <c r="A5" s="7" t="s">
        <v>34</v>
      </c>
      <c r="B5" s="7"/>
      <c r="C5" s="3"/>
      <c r="D5" s="223"/>
      <c r="E5" s="215"/>
      <c r="F5" s="218"/>
      <c r="G5" s="28" t="str">
        <f>BDD!G5</f>
        <v>Rue de la Forêt</v>
      </c>
      <c r="H5" s="28" t="str">
        <f>BDD!H5</f>
        <v>Rue de Strasbourg</v>
      </c>
      <c r="I5" s="28" t="str">
        <f>BDD!I5</f>
        <v>Rue du Tilleul</v>
      </c>
      <c r="J5" s="28" t="str">
        <f>BDD!J5</f>
        <v>Rue de la Poste</v>
      </c>
      <c r="K5" s="28" t="str">
        <f>BDD!K5</f>
        <v>Rue des Jardins</v>
      </c>
      <c r="L5" s="28" t="str">
        <f>BDD!L5</f>
        <v>Rue Antoine Heitzmann</v>
      </c>
      <c r="M5" s="28" t="str">
        <f>BDD!M5</f>
        <v>Rue de Mulhouse</v>
      </c>
      <c r="N5" s="28">
        <f>BDD!N5</f>
        <v>0</v>
      </c>
      <c r="O5" s="28">
        <f>BDD!O5</f>
        <v>0</v>
      </c>
      <c r="P5" s="28">
        <f>BDD!P5</f>
        <v>0</v>
      </c>
      <c r="Q5" s="28">
        <f>BDD!Q5</f>
        <v>0</v>
      </c>
      <c r="R5" s="28">
        <f>BDD!R5</f>
        <v>0</v>
      </c>
      <c r="S5" s="28">
        <f>BDD!S5</f>
        <v>0</v>
      </c>
      <c r="T5" s="28">
        <f>BDD!T5</f>
        <v>0</v>
      </c>
      <c r="U5" s="28">
        <f>BDD!U5</f>
        <v>0</v>
      </c>
      <c r="V5" s="28">
        <f>BDD!V5</f>
        <v>0</v>
      </c>
      <c r="W5" s="28">
        <f>BDD!W5</f>
        <v>0</v>
      </c>
      <c r="X5" s="28">
        <f>BDD!X5</f>
        <v>0</v>
      </c>
      <c r="Y5" s="28">
        <f>BDD!Y5</f>
        <v>0</v>
      </c>
      <c r="Z5" s="28">
        <f>BDD!Z5</f>
        <v>0</v>
      </c>
      <c r="AA5" s="28">
        <f>BDD!AA5</f>
        <v>0</v>
      </c>
      <c r="AB5" s="28">
        <f>BDD!AB5</f>
        <v>0</v>
      </c>
      <c r="AC5" s="28">
        <f>BDD!AC5</f>
        <v>0</v>
      </c>
      <c r="AD5" s="28">
        <f>BDD!AD5</f>
        <v>0</v>
      </c>
      <c r="AE5" s="28">
        <f>BDD!AE5</f>
        <v>0</v>
      </c>
      <c r="AF5" s="28">
        <f>BDD!AF5</f>
        <v>0</v>
      </c>
      <c r="AG5" s="28">
        <f>BDD!AG5</f>
        <v>0</v>
      </c>
      <c r="AH5" s="28">
        <f>BDD!AH5</f>
        <v>0</v>
      </c>
      <c r="AI5" s="28">
        <f>BDD!AI5</f>
        <v>0</v>
      </c>
      <c r="AJ5" s="29">
        <f>BDD!AJ5</f>
        <v>0</v>
      </c>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row>
    <row r="6" spans="1:143" ht="12.75" customHeight="1" x14ac:dyDescent="0.25">
      <c r="A6" s="7" t="s">
        <v>58</v>
      </c>
      <c r="B6" s="7"/>
      <c r="C6" s="3"/>
      <c r="D6" s="223"/>
      <c r="E6" s="215"/>
      <c r="F6" s="218"/>
      <c r="G6" s="28">
        <f>BDD!G6</f>
        <v>68</v>
      </c>
      <c r="H6" s="28">
        <f>BDD!H6</f>
        <v>67</v>
      </c>
      <c r="I6" s="28">
        <f>BDD!I6</f>
        <v>68</v>
      </c>
      <c r="J6" s="28">
        <f>BDD!J6</f>
        <v>67</v>
      </c>
      <c r="K6" s="28">
        <f>BDD!K6</f>
        <v>67</v>
      </c>
      <c r="L6" s="28">
        <f>BDD!L6</f>
        <v>67</v>
      </c>
      <c r="M6" s="28">
        <f>BDD!M6</f>
        <v>68</v>
      </c>
      <c r="N6" s="28">
        <f>BDD!N6</f>
        <v>0</v>
      </c>
      <c r="O6" s="28">
        <f>BDD!O6</f>
        <v>0</v>
      </c>
      <c r="P6" s="28">
        <f>BDD!P6</f>
        <v>0</v>
      </c>
      <c r="Q6" s="28">
        <f>BDD!Q6</f>
        <v>0</v>
      </c>
      <c r="R6" s="28">
        <f>BDD!R6</f>
        <v>0</v>
      </c>
      <c r="S6" s="28">
        <f>BDD!S6</f>
        <v>0</v>
      </c>
      <c r="T6" s="28">
        <f>BDD!T6</f>
        <v>0</v>
      </c>
      <c r="U6" s="28">
        <f>BDD!U6</f>
        <v>0</v>
      </c>
      <c r="V6" s="28">
        <f>BDD!V6</f>
        <v>0</v>
      </c>
      <c r="W6" s="28">
        <f>BDD!W6</f>
        <v>0</v>
      </c>
      <c r="X6" s="28">
        <f>BDD!X6</f>
        <v>0</v>
      </c>
      <c r="Y6" s="28">
        <f>BDD!Y6</f>
        <v>0</v>
      </c>
      <c r="Z6" s="28">
        <f>BDD!Z6</f>
        <v>0</v>
      </c>
      <c r="AA6" s="28">
        <f>BDD!AA6</f>
        <v>0</v>
      </c>
      <c r="AB6" s="28">
        <f>BDD!AB6</f>
        <v>0</v>
      </c>
      <c r="AC6" s="28">
        <f>BDD!AC6</f>
        <v>0</v>
      </c>
      <c r="AD6" s="28">
        <f>BDD!AD6</f>
        <v>0</v>
      </c>
      <c r="AE6" s="28">
        <f>BDD!AE6</f>
        <v>0</v>
      </c>
      <c r="AF6" s="28">
        <f>BDD!AF6</f>
        <v>0</v>
      </c>
      <c r="AG6" s="28">
        <f>BDD!AG6</f>
        <v>0</v>
      </c>
      <c r="AH6" s="28">
        <f>BDD!AH6</f>
        <v>0</v>
      </c>
      <c r="AI6" s="28">
        <f>BDD!AI6</f>
        <v>0</v>
      </c>
      <c r="AJ6" s="29">
        <f>BDD!AJ6</f>
        <v>0</v>
      </c>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row>
    <row r="7" spans="1:143" ht="12.75" customHeight="1" x14ac:dyDescent="0.25">
      <c r="A7" s="7" t="s">
        <v>35</v>
      </c>
      <c r="B7" s="7"/>
      <c r="C7" s="3"/>
      <c r="D7" s="223"/>
      <c r="E7" s="215"/>
      <c r="F7" s="218"/>
      <c r="G7" s="30" t="str">
        <f>BDD!G7</f>
        <v>3276-1</v>
      </c>
      <c r="H7" s="30" t="str">
        <f>BDD!H7</f>
        <v>3277-1</v>
      </c>
      <c r="I7" s="30" t="str">
        <f>BDD!I7</f>
        <v>3295-1</v>
      </c>
      <c r="J7" s="30">
        <f>BDD!J7</f>
        <v>3297</v>
      </c>
      <c r="K7" s="30">
        <f>BDD!K7</f>
        <v>3369</v>
      </c>
      <c r="L7" s="30">
        <f>BDD!L7</f>
        <v>3357</v>
      </c>
      <c r="M7" s="30">
        <f>BDD!M7</f>
        <v>3315</v>
      </c>
      <c r="N7" s="30">
        <f>BDD!N7</f>
        <v>0</v>
      </c>
      <c r="O7" s="30">
        <f>BDD!O7</f>
        <v>0</v>
      </c>
      <c r="P7" s="30">
        <f>BDD!P7</f>
        <v>0</v>
      </c>
      <c r="Q7" s="30">
        <f>BDD!Q7</f>
        <v>0</v>
      </c>
      <c r="R7" s="30">
        <f>BDD!R7</f>
        <v>0</v>
      </c>
      <c r="S7" s="30">
        <f>BDD!S7</f>
        <v>0</v>
      </c>
      <c r="T7" s="30">
        <f>BDD!T7</f>
        <v>0</v>
      </c>
      <c r="U7" s="30">
        <f>BDD!U7</f>
        <v>0</v>
      </c>
      <c r="V7" s="30">
        <f>BDD!V7</f>
        <v>0</v>
      </c>
      <c r="W7" s="30">
        <f>BDD!W7</f>
        <v>0</v>
      </c>
      <c r="X7" s="30">
        <f>BDD!X7</f>
        <v>0</v>
      </c>
      <c r="Y7" s="30">
        <f>BDD!Y7</f>
        <v>0</v>
      </c>
      <c r="Z7" s="30">
        <f>BDD!Z7</f>
        <v>0</v>
      </c>
      <c r="AA7" s="30">
        <f>BDD!AA7</f>
        <v>0</v>
      </c>
      <c r="AB7" s="30">
        <f>BDD!AB7</f>
        <v>0</v>
      </c>
      <c r="AC7" s="30">
        <f>BDD!AC7</f>
        <v>0</v>
      </c>
      <c r="AD7" s="30">
        <f>BDD!AD7</f>
        <v>0</v>
      </c>
      <c r="AE7" s="30">
        <f>BDD!AE7</f>
        <v>0</v>
      </c>
      <c r="AF7" s="30">
        <f>BDD!AF7</f>
        <v>0</v>
      </c>
      <c r="AG7" s="30">
        <f>BDD!AG7</f>
        <v>0</v>
      </c>
      <c r="AH7" s="30">
        <f>BDD!AH7</f>
        <v>0</v>
      </c>
      <c r="AI7" s="30">
        <f>BDD!AI7</f>
        <v>0</v>
      </c>
      <c r="AJ7" s="31">
        <f>BDD!AJ7</f>
        <v>0</v>
      </c>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row>
    <row r="8" spans="1:143" ht="12.75" customHeight="1" x14ac:dyDescent="0.25">
      <c r="A8" s="7" t="s">
        <v>110</v>
      </c>
      <c r="B8" s="7"/>
      <c r="C8" s="3"/>
      <c r="D8" s="223"/>
      <c r="E8" s="215"/>
      <c r="F8" s="218"/>
      <c r="G8" s="30" t="str">
        <f>BDD!G8</f>
        <v>V.F</v>
      </c>
      <c r="H8" s="30" t="str">
        <f>BDD!H8</f>
        <v>N.N</v>
      </c>
      <c r="I8" s="30" t="str">
        <f>BDD!I8</f>
        <v>T.M</v>
      </c>
      <c r="J8" s="30" t="str">
        <f>BDD!J8</f>
        <v>T.M</v>
      </c>
      <c r="K8" s="30" t="str">
        <f>BDD!K8</f>
        <v>V.F</v>
      </c>
      <c r="L8" s="30" t="str">
        <f>BDD!L8</f>
        <v>N.N</v>
      </c>
      <c r="M8" s="30" t="str">
        <f>BDD!M8</f>
        <v>M.N</v>
      </c>
      <c r="N8" s="30">
        <f>BDD!N8</f>
        <v>0</v>
      </c>
      <c r="O8" s="30">
        <f>BDD!O8</f>
        <v>0</v>
      </c>
      <c r="P8" s="30">
        <f>BDD!P8</f>
        <v>0</v>
      </c>
      <c r="Q8" s="30">
        <f>BDD!Q8</f>
        <v>0</v>
      </c>
      <c r="R8" s="30">
        <f>BDD!R8</f>
        <v>0</v>
      </c>
      <c r="S8" s="30">
        <f>BDD!S8</f>
        <v>0</v>
      </c>
      <c r="T8" s="30">
        <f>BDD!T8</f>
        <v>0</v>
      </c>
      <c r="U8" s="30">
        <f>BDD!U8</f>
        <v>0</v>
      </c>
      <c r="V8" s="30">
        <f>BDD!V8</f>
        <v>0</v>
      </c>
      <c r="W8" s="30">
        <f>BDD!W8</f>
        <v>0</v>
      </c>
      <c r="X8" s="30">
        <f>BDD!X8</f>
        <v>0</v>
      </c>
      <c r="Y8" s="30">
        <f>BDD!Y8</f>
        <v>0</v>
      </c>
      <c r="Z8" s="30">
        <f>BDD!Z8</f>
        <v>0</v>
      </c>
      <c r="AA8" s="30">
        <f>BDD!AA8</f>
        <v>0</v>
      </c>
      <c r="AB8" s="30">
        <f>BDD!AB8</f>
        <v>0</v>
      </c>
      <c r="AC8" s="30">
        <f>BDD!AC8</f>
        <v>0</v>
      </c>
      <c r="AD8" s="30">
        <f>BDD!AD8</f>
        <v>0</v>
      </c>
      <c r="AE8" s="30">
        <f>BDD!AE8</f>
        <v>0</v>
      </c>
      <c r="AF8" s="30">
        <f>BDD!AF8</f>
        <v>0</v>
      </c>
      <c r="AG8" s="30">
        <f>BDD!AG8</f>
        <v>0</v>
      </c>
      <c r="AH8" s="30">
        <f>BDD!AH8</f>
        <v>0</v>
      </c>
      <c r="AI8" s="30">
        <f>BDD!AI8</f>
        <v>0</v>
      </c>
      <c r="AJ8" s="31">
        <f>BDD!AJ8</f>
        <v>0</v>
      </c>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row>
    <row r="9" spans="1:143" ht="12.75" customHeight="1" x14ac:dyDescent="0.25">
      <c r="A9" s="7" t="s">
        <v>36</v>
      </c>
      <c r="B9" s="7"/>
      <c r="C9" s="3"/>
      <c r="D9" s="223"/>
      <c r="E9" s="215"/>
      <c r="F9" s="218"/>
      <c r="G9" s="37">
        <f>BDD!G9</f>
        <v>43466</v>
      </c>
      <c r="H9" s="37">
        <f>BDD!H9</f>
        <v>43983</v>
      </c>
      <c r="I9" s="37">
        <f>BDD!I9</f>
        <v>44105</v>
      </c>
      <c r="J9" s="37">
        <f>BDD!J9</f>
        <v>44166</v>
      </c>
      <c r="K9" s="37">
        <f>BDD!K9</f>
        <v>44166</v>
      </c>
      <c r="L9" s="37">
        <f>BDD!L9</f>
        <v>44228</v>
      </c>
      <c r="M9" s="37">
        <f>BDD!M9</f>
        <v>44228</v>
      </c>
      <c r="N9" s="37">
        <f>BDD!N9</f>
        <v>0</v>
      </c>
      <c r="O9" s="37">
        <f>BDD!O9</f>
        <v>0</v>
      </c>
      <c r="P9" s="37">
        <f>BDD!P9</f>
        <v>0</v>
      </c>
      <c r="Q9" s="37">
        <f>BDD!Q9</f>
        <v>0</v>
      </c>
      <c r="R9" s="37">
        <f>BDD!R9</f>
        <v>0</v>
      </c>
      <c r="S9" s="37">
        <f>BDD!S9</f>
        <v>0</v>
      </c>
      <c r="T9" s="37">
        <f>BDD!T9</f>
        <v>0</v>
      </c>
      <c r="U9" s="37">
        <f>BDD!U9</f>
        <v>0</v>
      </c>
      <c r="V9" s="37">
        <f>BDD!V9</f>
        <v>0</v>
      </c>
      <c r="W9" s="37">
        <f>BDD!W9</f>
        <v>0</v>
      </c>
      <c r="X9" s="37">
        <f>BDD!X9</f>
        <v>0</v>
      </c>
      <c r="Y9" s="37">
        <f>BDD!Y9</f>
        <v>0</v>
      </c>
      <c r="Z9" s="37">
        <f>BDD!Z9</f>
        <v>0</v>
      </c>
      <c r="AA9" s="37">
        <f>BDD!AA9</f>
        <v>0</v>
      </c>
      <c r="AB9" s="37">
        <f>BDD!AB9</f>
        <v>0</v>
      </c>
      <c r="AC9" s="37">
        <f>BDD!AC9</f>
        <v>0</v>
      </c>
      <c r="AD9" s="37">
        <f>BDD!AD9</f>
        <v>0</v>
      </c>
      <c r="AE9" s="37">
        <f>BDD!AE9</f>
        <v>0</v>
      </c>
      <c r="AF9" s="37">
        <f>BDD!AF9</f>
        <v>0</v>
      </c>
      <c r="AG9" s="37">
        <f>BDD!AG9</f>
        <v>0</v>
      </c>
      <c r="AH9" s="37">
        <f>BDD!AH9</f>
        <v>0</v>
      </c>
      <c r="AI9" s="37">
        <f>BDD!AI9</f>
        <v>0</v>
      </c>
      <c r="AJ9" s="35">
        <f>BDD!AJ9</f>
        <v>0</v>
      </c>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row>
    <row r="10" spans="1:143" ht="12.75" customHeight="1" x14ac:dyDescent="0.25">
      <c r="A10" s="7" t="s">
        <v>84</v>
      </c>
      <c r="D10" s="223"/>
      <c r="E10" s="215"/>
      <c r="F10" s="218"/>
      <c r="G10" s="37">
        <f>BDD!G10</f>
        <v>44249</v>
      </c>
      <c r="H10" s="37">
        <f>BDD!H10</f>
        <v>44249</v>
      </c>
      <c r="I10" s="37">
        <f>BDD!I10</f>
        <v>44249</v>
      </c>
      <c r="J10" s="37">
        <f>BDD!J10</f>
        <v>44249</v>
      </c>
      <c r="K10" s="37">
        <f>BDD!K10</f>
        <v>44249</v>
      </c>
      <c r="L10" s="37">
        <f>BDD!L10</f>
        <v>44249</v>
      </c>
      <c r="M10" s="37">
        <f>BDD!M10</f>
        <v>44249</v>
      </c>
      <c r="N10" s="37">
        <f>BDD!N10</f>
        <v>0</v>
      </c>
      <c r="O10" s="37">
        <f>BDD!O10</f>
        <v>0</v>
      </c>
      <c r="P10" s="37">
        <f>BDD!P10</f>
        <v>0</v>
      </c>
      <c r="Q10" s="37">
        <f>BDD!Q10</f>
        <v>0</v>
      </c>
      <c r="R10" s="37">
        <f>BDD!R10</f>
        <v>0</v>
      </c>
      <c r="S10" s="37">
        <f>BDD!S10</f>
        <v>0</v>
      </c>
      <c r="T10" s="37">
        <f>BDD!T10</f>
        <v>0</v>
      </c>
      <c r="U10" s="37">
        <f>BDD!U10</f>
        <v>0</v>
      </c>
      <c r="V10" s="37">
        <f>BDD!V10</f>
        <v>0</v>
      </c>
      <c r="W10" s="37">
        <f>BDD!W10</f>
        <v>0</v>
      </c>
      <c r="X10" s="37">
        <f>BDD!X10</f>
        <v>0</v>
      </c>
      <c r="Y10" s="37">
        <f>BDD!Y10</f>
        <v>0</v>
      </c>
      <c r="Z10" s="37">
        <f>BDD!Z10</f>
        <v>0</v>
      </c>
      <c r="AA10" s="37">
        <f>BDD!AA10</f>
        <v>0</v>
      </c>
      <c r="AB10" s="37">
        <f>BDD!AB10</f>
        <v>0</v>
      </c>
      <c r="AC10" s="37">
        <f>BDD!AC10</f>
        <v>0</v>
      </c>
      <c r="AD10" s="37">
        <f>BDD!AD10</f>
        <v>0</v>
      </c>
      <c r="AE10" s="37">
        <f>BDD!AE10</f>
        <v>0</v>
      </c>
      <c r="AF10" s="37">
        <f>BDD!AF10</f>
        <v>0</v>
      </c>
      <c r="AG10" s="37">
        <f>BDD!AG10</f>
        <v>0</v>
      </c>
      <c r="AH10" s="37">
        <f>BDD!AH10</f>
        <v>0</v>
      </c>
      <c r="AI10" s="37">
        <f>BDD!AI10</f>
        <v>0</v>
      </c>
      <c r="AJ10" s="35">
        <f>BDD!AJ10</f>
        <v>0</v>
      </c>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row>
    <row r="11" spans="1:143" ht="12.75" customHeight="1" x14ac:dyDescent="0.25">
      <c r="A11" s="7" t="s">
        <v>37</v>
      </c>
      <c r="B11" s="7"/>
      <c r="C11" s="3"/>
      <c r="D11" s="223"/>
      <c r="E11" s="215"/>
      <c r="F11" s="218"/>
      <c r="G11" s="28">
        <f>BDD!G11</f>
        <v>21</v>
      </c>
      <c r="H11" s="28">
        <f>BDD!H11</f>
        <v>25</v>
      </c>
      <c r="I11" s="28">
        <f>BDD!I11</f>
        <v>35</v>
      </c>
      <c r="J11" s="28">
        <f>BDD!J11</f>
        <v>12</v>
      </c>
      <c r="K11" s="28">
        <f>BDD!K11</f>
        <v>8</v>
      </c>
      <c r="L11" s="28">
        <f>BDD!L11</f>
        <v>35</v>
      </c>
      <c r="M11" s="28">
        <f>BDD!M11</f>
        <v>18</v>
      </c>
      <c r="N11" s="28">
        <f>BDD!N11</f>
        <v>0</v>
      </c>
      <c r="O11" s="28">
        <f>BDD!O11</f>
        <v>0</v>
      </c>
      <c r="P11" s="28">
        <f>BDD!P11</f>
        <v>0</v>
      </c>
      <c r="Q11" s="28">
        <f>BDD!Q11</f>
        <v>0</v>
      </c>
      <c r="R11" s="28">
        <f>BDD!R11</f>
        <v>0</v>
      </c>
      <c r="S11" s="28">
        <f>BDD!S11</f>
        <v>0</v>
      </c>
      <c r="T11" s="28">
        <f>BDD!T11</f>
        <v>0</v>
      </c>
      <c r="U11" s="28">
        <f>BDD!U11</f>
        <v>0</v>
      </c>
      <c r="V11" s="28">
        <f>BDD!V11</f>
        <v>0</v>
      </c>
      <c r="W11" s="28">
        <f>BDD!W11</f>
        <v>0</v>
      </c>
      <c r="X11" s="28">
        <f>BDD!X11</f>
        <v>0</v>
      </c>
      <c r="Y11" s="28">
        <f>BDD!Y11</f>
        <v>0</v>
      </c>
      <c r="Z11" s="28">
        <f>BDD!Z11</f>
        <v>0</v>
      </c>
      <c r="AA11" s="28">
        <f>BDD!AA11</f>
        <v>0</v>
      </c>
      <c r="AB11" s="28">
        <f>BDD!AB11</f>
        <v>0</v>
      </c>
      <c r="AC11" s="28">
        <f>BDD!AC11</f>
        <v>0</v>
      </c>
      <c r="AD11" s="28">
        <f>BDD!AD11</f>
        <v>0</v>
      </c>
      <c r="AE11" s="28">
        <f>BDD!AE11</f>
        <v>0</v>
      </c>
      <c r="AF11" s="28">
        <f>BDD!AF11</f>
        <v>0</v>
      </c>
      <c r="AG11" s="28">
        <f>BDD!AG11</f>
        <v>0</v>
      </c>
      <c r="AH11" s="28">
        <f>BDD!AH11</f>
        <v>0</v>
      </c>
      <c r="AI11" s="28">
        <f>BDD!AI11</f>
        <v>0</v>
      </c>
      <c r="AJ11" s="29">
        <f>BDD!AJ11</f>
        <v>0</v>
      </c>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row>
    <row r="12" spans="1:143" ht="12.75" customHeight="1" x14ac:dyDescent="0.25">
      <c r="A12" s="7" t="s">
        <v>38</v>
      </c>
      <c r="B12" s="7"/>
      <c r="C12" s="3"/>
      <c r="D12" s="223"/>
      <c r="E12" s="215"/>
      <c r="F12" s="218"/>
      <c r="G12" s="28">
        <f>BDD!G12</f>
        <v>1394.55</v>
      </c>
      <c r="H12" s="28">
        <f>BDD!H12</f>
        <v>1531</v>
      </c>
      <c r="I12" s="28">
        <f>BDD!I12</f>
        <v>2137.91</v>
      </c>
      <c r="J12" s="28">
        <f>BDD!J12</f>
        <v>848.16</v>
      </c>
      <c r="K12" s="28">
        <f>BDD!K12</f>
        <v>572.13</v>
      </c>
      <c r="L12" s="28">
        <f>BDD!L12</f>
        <v>2206.5</v>
      </c>
      <c r="M12" s="28">
        <f>BDD!M12</f>
        <v>1075.5</v>
      </c>
      <c r="N12" s="28">
        <f>BDD!N12</f>
        <v>0</v>
      </c>
      <c r="O12" s="28">
        <f>BDD!O12</f>
        <v>0</v>
      </c>
      <c r="P12" s="28">
        <f>BDD!P12</f>
        <v>0</v>
      </c>
      <c r="Q12" s="28">
        <f>BDD!Q12</f>
        <v>0</v>
      </c>
      <c r="R12" s="28">
        <f>BDD!R12</f>
        <v>0</v>
      </c>
      <c r="S12" s="28">
        <f>BDD!S12</f>
        <v>0</v>
      </c>
      <c r="T12" s="28">
        <f>BDD!T12</f>
        <v>0</v>
      </c>
      <c r="U12" s="28">
        <f>BDD!U12</f>
        <v>0</v>
      </c>
      <c r="V12" s="28">
        <f>BDD!V12</f>
        <v>0</v>
      </c>
      <c r="W12" s="28">
        <f>BDD!W12</f>
        <v>0</v>
      </c>
      <c r="X12" s="28">
        <f>BDD!X12</f>
        <v>0</v>
      </c>
      <c r="Y12" s="28">
        <f>BDD!Y12</f>
        <v>0</v>
      </c>
      <c r="Z12" s="28">
        <f>BDD!Z12</f>
        <v>0</v>
      </c>
      <c r="AA12" s="28">
        <f>BDD!AA12</f>
        <v>0</v>
      </c>
      <c r="AB12" s="28">
        <f>BDD!AB12</f>
        <v>0</v>
      </c>
      <c r="AC12" s="28">
        <f>BDD!AC12</f>
        <v>0</v>
      </c>
      <c r="AD12" s="28">
        <f>BDD!AD12</f>
        <v>0</v>
      </c>
      <c r="AE12" s="28">
        <f>BDD!AE12</f>
        <v>0</v>
      </c>
      <c r="AF12" s="28">
        <f>BDD!AF12</f>
        <v>0</v>
      </c>
      <c r="AG12" s="28">
        <f>BDD!AG12</f>
        <v>0</v>
      </c>
      <c r="AH12" s="28">
        <f>BDD!AH12</f>
        <v>0</v>
      </c>
      <c r="AI12" s="28">
        <f>BDD!AI12</f>
        <v>0</v>
      </c>
      <c r="AJ12" s="29">
        <f>BDD!AJ12</f>
        <v>0</v>
      </c>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row>
    <row r="13" spans="1:143" ht="9.75" customHeight="1" x14ac:dyDescent="0.25">
      <c r="A13" s="3"/>
      <c r="B13" s="3"/>
      <c r="C13" s="3"/>
      <c r="D13" s="224"/>
      <c r="E13" s="216"/>
      <c r="F13" s="219"/>
      <c r="G13" s="28">
        <f>BDD!G13</f>
        <v>0</v>
      </c>
      <c r="H13" s="28">
        <f>BDD!H13</f>
        <v>0</v>
      </c>
      <c r="I13" s="28">
        <f>BDD!I13</f>
        <v>0</v>
      </c>
      <c r="J13" s="28">
        <f>BDD!J13</f>
        <v>0</v>
      </c>
      <c r="K13" s="28">
        <f>BDD!K13</f>
        <v>0</v>
      </c>
      <c r="L13" s="28">
        <f>BDD!L13</f>
        <v>0</v>
      </c>
      <c r="M13" s="28">
        <f>BDD!M13</f>
        <v>0</v>
      </c>
      <c r="N13" s="28">
        <f>BDD!N13</f>
        <v>0</v>
      </c>
      <c r="O13" s="28">
        <f>BDD!O13</f>
        <v>0</v>
      </c>
      <c r="P13" s="28">
        <f>BDD!P13</f>
        <v>0</v>
      </c>
      <c r="Q13" s="28">
        <f>BDD!Q13</f>
        <v>0</v>
      </c>
      <c r="R13" s="28">
        <f>BDD!R13</f>
        <v>0</v>
      </c>
      <c r="S13" s="28">
        <f>BDD!S13</f>
        <v>0</v>
      </c>
      <c r="T13" s="28">
        <f>BDD!T13</f>
        <v>0</v>
      </c>
      <c r="U13" s="28">
        <f>BDD!U13</f>
        <v>0</v>
      </c>
      <c r="V13" s="28">
        <f>BDD!V13</f>
        <v>0</v>
      </c>
      <c r="W13" s="28">
        <f>BDD!W13</f>
        <v>0</v>
      </c>
      <c r="X13" s="28">
        <f>BDD!X13</f>
        <v>0</v>
      </c>
      <c r="Y13" s="28">
        <f>BDD!Y13</f>
        <v>0</v>
      </c>
      <c r="Z13" s="28">
        <f>BDD!Z13</f>
        <v>0</v>
      </c>
      <c r="AA13" s="28">
        <f>BDD!AA13</f>
        <v>0</v>
      </c>
      <c r="AB13" s="28">
        <f>BDD!AB13</f>
        <v>0</v>
      </c>
      <c r="AC13" s="28">
        <f>BDD!AC13</f>
        <v>0</v>
      </c>
      <c r="AD13" s="28">
        <f>BDD!AD13</f>
        <v>0</v>
      </c>
      <c r="AE13" s="28">
        <f>BDD!AE13</f>
        <v>0</v>
      </c>
      <c r="AF13" s="28">
        <f>BDD!AF13</f>
        <v>0</v>
      </c>
      <c r="AG13" s="28">
        <f>BDD!AG13</f>
        <v>0</v>
      </c>
      <c r="AH13" s="28">
        <f>BDD!AH13</f>
        <v>0</v>
      </c>
      <c r="AI13" s="28">
        <f>BDD!AI13</f>
        <v>0</v>
      </c>
      <c r="AJ13" s="64">
        <f>BDD!AJ13</f>
        <v>0</v>
      </c>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row>
    <row r="14" spans="1:143" ht="15" customHeight="1" x14ac:dyDescent="0.25">
      <c r="A14" s="2" t="s">
        <v>39</v>
      </c>
      <c r="B14" s="2" t="s">
        <v>0</v>
      </c>
      <c r="C14" s="8" t="s">
        <v>1</v>
      </c>
      <c r="D14" s="52">
        <f>AVERAGEIF(G14:AJ14,"&lt;&gt;0")</f>
        <v>96590.274727891156</v>
      </c>
      <c r="E14" s="53">
        <f t="array" ref="E14">IF(COUNTIF(G14:AJ14,"&lt;&gt;0")&gt;1,(_xlfn.STDEV.S(IF(G14:AJ14&lt;&gt;0,G14:AJ14)))/D14,0)</f>
        <v>0.15739569961334629</v>
      </c>
      <c r="F14" s="87"/>
      <c r="G14" s="54">
        <f t="shared" ref="G14:M14" si="1">SUM(G15:G46)</f>
        <v>97598.57142857142</v>
      </c>
      <c r="H14" s="55">
        <f t="shared" si="1"/>
        <v>84609.359999999986</v>
      </c>
      <c r="I14" s="55">
        <f t="shared" si="1"/>
        <v>74063.428571428565</v>
      </c>
      <c r="J14" s="55">
        <f t="shared" si="1"/>
        <v>118064.41666666666</v>
      </c>
      <c r="K14" s="55">
        <f t="shared" si="1"/>
        <v>112809.375</v>
      </c>
      <c r="L14" s="55">
        <f t="shared" si="1"/>
        <v>93555.771428571432</v>
      </c>
      <c r="M14" s="55">
        <f t="shared" si="1"/>
        <v>95431.000000000015</v>
      </c>
      <c r="N14" s="55"/>
      <c r="O14" s="55"/>
      <c r="P14" s="55"/>
      <c r="Q14" s="55"/>
      <c r="R14" s="55"/>
      <c r="S14" s="55"/>
      <c r="T14" s="55"/>
      <c r="U14" s="55"/>
      <c r="V14" s="55"/>
      <c r="W14" s="55"/>
      <c r="X14" s="55"/>
      <c r="Y14" s="55"/>
      <c r="Z14" s="55"/>
      <c r="AA14" s="55"/>
      <c r="AB14" s="55"/>
      <c r="AC14" s="55"/>
      <c r="AD14" s="55"/>
      <c r="AE14" s="55"/>
      <c r="AF14" s="55"/>
      <c r="AG14" s="55"/>
      <c r="AH14" s="55"/>
      <c r="AI14" s="55"/>
      <c r="AJ14" s="55"/>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row>
    <row r="15" spans="1:143" ht="15" customHeight="1" x14ac:dyDescent="0.25">
      <c r="A15" s="5" t="str">
        <f>BDD!A15</f>
        <v>AUTRE</v>
      </c>
      <c r="B15" s="5">
        <f>BDD!B15</f>
        <v>1</v>
      </c>
      <c r="C15" s="27" t="str">
        <f>BDD!C15</f>
        <v>Démolitions</v>
      </c>
      <c r="D15" s="52">
        <f t="shared" ref="D15:D71" si="2">AVERAGEIF(G15:AJ15,"&lt;&gt;0")</f>
        <v>2068.1111111111109</v>
      </c>
      <c r="E15" s="79">
        <f t="array" ref="E15">IF(COUNTIF(G15:AJ15,"&lt;&gt;0")&gt;1,(_xlfn.STDEV.S(IF(G15:AJ15&lt;&gt;0,G15:AJ15)))/D15,0)</f>
        <v>0.33150022955105646</v>
      </c>
      <c r="F15" s="87">
        <f>COUNTIF(G15:AJ15,"&gt;0")/$E$1</f>
        <v>0.2857142857142857</v>
      </c>
      <c r="G15" s="56">
        <f>IF('BDD logt'!G$11&gt;0,BDD!G15/'BDD logt'!G$11,0)</f>
        <v>0</v>
      </c>
      <c r="H15" s="57">
        <f>IF('BDD logt'!H$11&gt;0,BDD!H15/'BDD logt'!H$11,0)</f>
        <v>0</v>
      </c>
      <c r="I15" s="57">
        <f>IF('BDD logt'!I$11&gt;0,BDD!I15/'BDD logt'!I$11,0)</f>
        <v>0</v>
      </c>
      <c r="J15" s="57">
        <f>IF('BDD logt'!J$11&gt;0,BDD!J15/'BDD logt'!J$11,0)</f>
        <v>1583.3333333333333</v>
      </c>
      <c r="K15" s="57">
        <f>IF('BDD logt'!K$11&gt;0,BDD!K15/'BDD logt'!K$11,0)</f>
        <v>0</v>
      </c>
      <c r="L15" s="57">
        <f>IF('BDD logt'!L$11&gt;0,BDD!L15/'BDD logt'!L$11,0)</f>
        <v>0</v>
      </c>
      <c r="M15" s="57">
        <f>IF('BDD logt'!M$11&gt;0,BDD!M15/'BDD logt'!M$11,0)</f>
        <v>2552.8888888888887</v>
      </c>
      <c r="N15" s="57">
        <f>IF('BDD logt'!N$11&gt;0,BDD!N15/'BDD logt'!N$11,0)</f>
        <v>0</v>
      </c>
      <c r="O15" s="57">
        <f>IF('BDD logt'!O$11&gt;0,BDD!O15/'BDD logt'!O$11,0)</f>
        <v>0</v>
      </c>
      <c r="P15" s="57">
        <f>IF('BDD logt'!P$11&gt;0,BDD!P15/'BDD logt'!P$11,0)</f>
        <v>0</v>
      </c>
      <c r="Q15" s="57">
        <f>IF('BDD logt'!Q$11&gt;0,BDD!Q15/'BDD logt'!Q$11,0)</f>
        <v>0</v>
      </c>
      <c r="R15" s="57">
        <f>IF('BDD logt'!R$11&gt;0,BDD!R15/'BDD logt'!R$11,0)</f>
        <v>0</v>
      </c>
      <c r="S15" s="57">
        <f>IF('BDD logt'!S$11&gt;0,BDD!S15/'BDD logt'!S$11,0)</f>
        <v>0</v>
      </c>
      <c r="T15" s="57">
        <f>IF('BDD logt'!T$11&gt;0,BDD!T15/'BDD logt'!T$11,0)</f>
        <v>0</v>
      </c>
      <c r="U15" s="57">
        <f>IF('BDD logt'!U$11&gt;0,BDD!U15/'BDD logt'!U$11,0)</f>
        <v>0</v>
      </c>
      <c r="V15" s="57">
        <f>IF('BDD logt'!V$11&gt;0,BDD!V15/'BDD logt'!V$11,0)</f>
        <v>0</v>
      </c>
      <c r="W15" s="57">
        <f>IF('BDD logt'!W$11&gt;0,BDD!W15/'BDD logt'!W$11,0)</f>
        <v>0</v>
      </c>
      <c r="X15" s="57">
        <f>IF('BDD logt'!X$11&gt;0,BDD!X15/'BDD logt'!X$11,0)</f>
        <v>0</v>
      </c>
      <c r="Y15" s="57">
        <f>IF('BDD logt'!Y$11&gt;0,BDD!Y15/'BDD logt'!Y$11,0)</f>
        <v>0</v>
      </c>
      <c r="Z15" s="57">
        <f>IF('BDD logt'!Z$11&gt;0,BDD!Z15/'BDD logt'!Z$11,0)</f>
        <v>0</v>
      </c>
      <c r="AA15" s="57">
        <f>IF('BDD logt'!AA$11&gt;0,BDD!AA15/'BDD logt'!AA$11,0)</f>
        <v>0</v>
      </c>
      <c r="AB15" s="57">
        <f>IF('BDD logt'!AB$11&gt;0,BDD!AB15/'BDD logt'!AB$11,0)</f>
        <v>0</v>
      </c>
      <c r="AC15" s="57">
        <f>IF('BDD logt'!AC$11&gt;0,BDD!AC15/'BDD logt'!AC$11,0)</f>
        <v>0</v>
      </c>
      <c r="AD15" s="57">
        <f>IF('BDD logt'!AD$11&gt;0,BDD!AD15/'BDD logt'!AD$11,0)</f>
        <v>0</v>
      </c>
      <c r="AE15" s="57">
        <f>IF('BDD logt'!AE$11&gt;0,BDD!AE15/'BDD logt'!AE$11,0)</f>
        <v>0</v>
      </c>
      <c r="AF15" s="57">
        <f>IF('BDD logt'!AF$11&gt;0,BDD!AF15/'BDD logt'!AF$11,0)</f>
        <v>0</v>
      </c>
      <c r="AG15" s="57">
        <f>IF('BDD logt'!AG$11&gt;0,BDD!AG15/'BDD logt'!AG$11,0)</f>
        <v>0</v>
      </c>
      <c r="AH15" s="57">
        <f>IF('BDD logt'!AH$11&gt;0,BDD!AH15/'BDD logt'!AH$11,0)</f>
        <v>0</v>
      </c>
      <c r="AI15" s="57">
        <f>IF('BDD logt'!AI$11&gt;0,BDD!AI15/'BDD logt'!AI$11,0)</f>
        <v>0</v>
      </c>
      <c r="AJ15" s="57">
        <f>IF('BDD logt'!AJ$11&gt;0,BDD!AJ15/'BDD logt'!AJ$11,0)</f>
        <v>0</v>
      </c>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row>
    <row r="16" spans="1:143" ht="15" customHeight="1" x14ac:dyDescent="0.25">
      <c r="A16" s="5" t="str">
        <f>BDD!A16</f>
        <v>VRD/EV</v>
      </c>
      <c r="B16" s="5">
        <f>BDD!B16</f>
        <v>2</v>
      </c>
      <c r="C16" s="27" t="str">
        <f>BDD!C16</f>
        <v>Terrassements généraux</v>
      </c>
      <c r="D16" s="58">
        <f t="shared" si="2"/>
        <v>2977.0555555555557</v>
      </c>
      <c r="E16" s="80">
        <f t="array" ref="E16">IF(COUNTIF(G16:AJ16,"&lt;&gt;0")&gt;1,(_xlfn.STDEV.S(IF(G16:AJ16&lt;&gt;0,G16:AJ16)))/D16,0)</f>
        <v>0.14744641747025372</v>
      </c>
      <c r="F16" s="88">
        <f t="shared" ref="F16:F71" si="3">COUNTIF(G16:AJ16,"&gt;0")/$E$1</f>
        <v>0.2857142857142857</v>
      </c>
      <c r="G16" s="59">
        <f>IF('BDD logt'!G$11&gt;0,BDD!G16/'BDD logt'!G$11,0)</f>
        <v>2666.6666666666665</v>
      </c>
      <c r="H16" s="60">
        <f>IF('BDD logt'!H$11&gt;0,BDD!H16/'BDD logt'!H$11,0)</f>
        <v>0</v>
      </c>
      <c r="I16" s="60">
        <f>IF('BDD logt'!I$11&gt;0,BDD!I16/'BDD logt'!I$11,0)</f>
        <v>0</v>
      </c>
      <c r="J16" s="60">
        <f>IF('BDD logt'!J$11&gt;0,BDD!J16/'BDD logt'!J$11,0)</f>
        <v>0</v>
      </c>
      <c r="K16" s="60">
        <f>IF('BDD logt'!K$11&gt;0,BDD!K16/'BDD logt'!K$11,0)</f>
        <v>0</v>
      </c>
      <c r="L16" s="60">
        <f>IF('BDD logt'!L$11&gt;0,BDD!L16/'BDD logt'!L$11,0)</f>
        <v>0</v>
      </c>
      <c r="M16" s="60">
        <f>IF('BDD logt'!M$11&gt;0,BDD!M16/'BDD logt'!M$11,0)</f>
        <v>3287.4444444444443</v>
      </c>
      <c r="N16" s="60">
        <f>IF('BDD logt'!N$11&gt;0,BDD!N16/'BDD logt'!N$11,0)</f>
        <v>0</v>
      </c>
      <c r="O16" s="60">
        <f>IF('BDD logt'!O$11&gt;0,BDD!O16/'BDD logt'!O$11,0)</f>
        <v>0</v>
      </c>
      <c r="P16" s="60">
        <f>IF('BDD logt'!P$11&gt;0,BDD!P16/'BDD logt'!P$11,0)</f>
        <v>0</v>
      </c>
      <c r="Q16" s="60">
        <f>IF('BDD logt'!Q$11&gt;0,BDD!Q16/'BDD logt'!Q$11,0)</f>
        <v>0</v>
      </c>
      <c r="R16" s="60">
        <f>IF('BDD logt'!R$11&gt;0,BDD!R16/'BDD logt'!R$11,0)</f>
        <v>0</v>
      </c>
      <c r="S16" s="60">
        <f>IF('BDD logt'!S$11&gt;0,BDD!S16/'BDD logt'!S$11,0)</f>
        <v>0</v>
      </c>
      <c r="T16" s="60">
        <f>IF('BDD logt'!T$11&gt;0,BDD!T16/'BDD logt'!T$11,0)</f>
        <v>0</v>
      </c>
      <c r="U16" s="60">
        <f>IF('BDD logt'!U$11&gt;0,BDD!U16/'BDD logt'!U$11,0)</f>
        <v>0</v>
      </c>
      <c r="V16" s="60">
        <f>IF('BDD logt'!V$11&gt;0,BDD!V16/'BDD logt'!V$11,0)</f>
        <v>0</v>
      </c>
      <c r="W16" s="60">
        <f>IF('BDD logt'!W$11&gt;0,BDD!W16/'BDD logt'!W$11,0)</f>
        <v>0</v>
      </c>
      <c r="X16" s="60">
        <f>IF('BDD logt'!X$11&gt;0,BDD!X16/'BDD logt'!X$11,0)</f>
        <v>0</v>
      </c>
      <c r="Y16" s="60">
        <f>IF('BDD logt'!Y$11&gt;0,BDD!Y16/'BDD logt'!Y$11,0)</f>
        <v>0</v>
      </c>
      <c r="Z16" s="60">
        <f>IF('BDD logt'!Z$11&gt;0,BDD!Z16/'BDD logt'!Z$11,0)</f>
        <v>0</v>
      </c>
      <c r="AA16" s="60">
        <f>IF('BDD logt'!AA$11&gt;0,BDD!AA16/'BDD logt'!AA$11,0)</f>
        <v>0</v>
      </c>
      <c r="AB16" s="60">
        <f>IF('BDD logt'!AB$11&gt;0,BDD!AB16/'BDD logt'!AB$11,0)</f>
        <v>0</v>
      </c>
      <c r="AC16" s="60">
        <f>IF('BDD logt'!AC$11&gt;0,BDD!AC16/'BDD logt'!AC$11,0)</f>
        <v>0</v>
      </c>
      <c r="AD16" s="60">
        <f>IF('BDD logt'!AD$11&gt;0,BDD!AD16/'BDD logt'!AD$11,0)</f>
        <v>0</v>
      </c>
      <c r="AE16" s="60">
        <f>IF('BDD logt'!AE$11&gt;0,BDD!AE16/'BDD logt'!AE$11,0)</f>
        <v>0</v>
      </c>
      <c r="AF16" s="60">
        <f>IF('BDD logt'!AF$11&gt;0,BDD!AF16/'BDD logt'!AF$11,0)</f>
        <v>0</v>
      </c>
      <c r="AG16" s="60">
        <f>IF('BDD logt'!AG$11&gt;0,BDD!AG16/'BDD logt'!AG$11,0)</f>
        <v>0</v>
      </c>
      <c r="AH16" s="60">
        <f>IF('BDD logt'!AH$11&gt;0,BDD!AH16/'BDD logt'!AH$11,0)</f>
        <v>0</v>
      </c>
      <c r="AI16" s="60">
        <f>IF('BDD logt'!AI$11&gt;0,BDD!AI16/'BDD logt'!AI$11,0)</f>
        <v>0</v>
      </c>
      <c r="AJ16" s="60">
        <f>IF('BDD logt'!AJ$11&gt;0,BDD!AJ16/'BDD logt'!AJ$11,0)</f>
        <v>0</v>
      </c>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row>
    <row r="17" spans="1:143" ht="15" customHeight="1" x14ac:dyDescent="0.25">
      <c r="A17" s="5" t="str">
        <f>BDD!A17</f>
        <v>MGO</v>
      </c>
      <c r="B17" s="5">
        <f>BDD!B17</f>
        <v>3</v>
      </c>
      <c r="C17" s="27" t="str">
        <f>BDD!C17</f>
        <v>Maçonnerie Gros œuvre</v>
      </c>
      <c r="D17" s="58">
        <f t="shared" si="2"/>
        <v>29266.354807256233</v>
      </c>
      <c r="E17" s="80">
        <f t="array" ref="E17">IF(COUNTIF(G17:AJ17,"&lt;&gt;0")&gt;1,(_xlfn.STDEV.S(IF(G17:AJ17&lt;&gt;0,G17:AJ17)))/D17,0)</f>
        <v>0.1948164431344882</v>
      </c>
      <c r="F17" s="88">
        <f t="shared" si="3"/>
        <v>1</v>
      </c>
      <c r="G17" s="59">
        <f>IF('BDD logt'!G$11&gt;0,BDD!G17/'BDD logt'!G$11,0)</f>
        <v>31428.571428571428</v>
      </c>
      <c r="H17" s="60">
        <f>IF('BDD logt'!H$11&gt;0,BDD!H17/'BDD logt'!H$11,0)</f>
        <v>25140.240000000002</v>
      </c>
      <c r="I17" s="60">
        <f>IF('BDD logt'!I$11&gt;0,BDD!I17/'BDD logt'!I$11,0)</f>
        <v>25942.857142857141</v>
      </c>
      <c r="J17" s="60">
        <f>IF('BDD logt'!J$11&gt;0,BDD!J17/'BDD logt'!J$11,0)</f>
        <v>36516.666666666664</v>
      </c>
      <c r="K17" s="60">
        <f>IF('BDD logt'!K$11&gt;0,BDD!K17/'BDD logt'!K$11,0)</f>
        <v>21849.75</v>
      </c>
      <c r="L17" s="60">
        <f>IF('BDD logt'!L$11&gt;0,BDD!L17/'BDD logt'!L$11,0)</f>
        <v>36457.342857142859</v>
      </c>
      <c r="M17" s="60">
        <f>IF('BDD logt'!M$11&gt;0,BDD!M17/'BDD logt'!M$11,0)</f>
        <v>27529.055555555555</v>
      </c>
      <c r="N17" s="60">
        <f>IF('BDD logt'!N$11&gt;0,BDD!N17/'BDD logt'!N$11,0)</f>
        <v>0</v>
      </c>
      <c r="O17" s="60">
        <f>IF('BDD logt'!O$11&gt;0,BDD!O17/'BDD logt'!O$11,0)</f>
        <v>0</v>
      </c>
      <c r="P17" s="60">
        <f>IF('BDD logt'!P$11&gt;0,BDD!P17/'BDD logt'!P$11,0)</f>
        <v>0</v>
      </c>
      <c r="Q17" s="60">
        <f>IF('BDD logt'!Q$11&gt;0,BDD!Q17/'BDD logt'!Q$11,0)</f>
        <v>0</v>
      </c>
      <c r="R17" s="60">
        <f>IF('BDD logt'!R$11&gt;0,BDD!R17/'BDD logt'!R$11,0)</f>
        <v>0</v>
      </c>
      <c r="S17" s="60">
        <f>IF('BDD logt'!S$11&gt;0,BDD!S17/'BDD logt'!S$11,0)</f>
        <v>0</v>
      </c>
      <c r="T17" s="60">
        <f>IF('BDD logt'!T$11&gt;0,BDD!T17/'BDD logt'!T$11,0)</f>
        <v>0</v>
      </c>
      <c r="U17" s="60">
        <f>IF('BDD logt'!U$11&gt;0,BDD!U17/'BDD logt'!U$11,0)</f>
        <v>0</v>
      </c>
      <c r="V17" s="60">
        <f>IF('BDD logt'!V$11&gt;0,BDD!V17/'BDD logt'!V$11,0)</f>
        <v>0</v>
      </c>
      <c r="W17" s="60">
        <f>IF('BDD logt'!W$11&gt;0,BDD!W17/'BDD logt'!W$11,0)</f>
        <v>0</v>
      </c>
      <c r="X17" s="60">
        <f>IF('BDD logt'!X$11&gt;0,BDD!X17/'BDD logt'!X$11,0)</f>
        <v>0</v>
      </c>
      <c r="Y17" s="60">
        <f>IF('BDD logt'!Y$11&gt;0,BDD!Y17/'BDD logt'!Y$11,0)</f>
        <v>0</v>
      </c>
      <c r="Z17" s="60">
        <f>IF('BDD logt'!Z$11&gt;0,BDD!Z17/'BDD logt'!Z$11,0)</f>
        <v>0</v>
      </c>
      <c r="AA17" s="60">
        <f>IF('BDD logt'!AA$11&gt;0,BDD!AA17/'BDD logt'!AA$11,0)</f>
        <v>0</v>
      </c>
      <c r="AB17" s="60">
        <f>IF('BDD logt'!AB$11&gt;0,BDD!AB17/'BDD logt'!AB$11,0)</f>
        <v>0</v>
      </c>
      <c r="AC17" s="60">
        <f>IF('BDD logt'!AC$11&gt;0,BDD!AC17/'BDD logt'!AC$11,0)</f>
        <v>0</v>
      </c>
      <c r="AD17" s="60">
        <f>IF('BDD logt'!AD$11&gt;0,BDD!AD17/'BDD logt'!AD$11,0)</f>
        <v>0</v>
      </c>
      <c r="AE17" s="60">
        <f>IF('BDD logt'!AE$11&gt;0,BDD!AE17/'BDD logt'!AE$11,0)</f>
        <v>0</v>
      </c>
      <c r="AF17" s="60">
        <f>IF('BDD logt'!AF$11&gt;0,BDD!AF17/'BDD logt'!AF$11,0)</f>
        <v>0</v>
      </c>
      <c r="AG17" s="60">
        <f>IF('BDD logt'!AG$11&gt;0,BDD!AG17/'BDD logt'!AG$11,0)</f>
        <v>0</v>
      </c>
      <c r="AH17" s="60">
        <f>IF('BDD logt'!AH$11&gt;0,BDD!AH17/'BDD logt'!AH$11,0)</f>
        <v>0</v>
      </c>
      <c r="AI17" s="60">
        <f>IF('BDD logt'!AI$11&gt;0,BDD!AI17/'BDD logt'!AI$11,0)</f>
        <v>0</v>
      </c>
      <c r="AJ17" s="60">
        <f>IF('BDD logt'!AJ$11&gt;0,BDD!AJ17/'BDD logt'!AJ$11,0)</f>
        <v>0</v>
      </c>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row>
    <row r="18" spans="1:143" ht="15" customHeight="1" x14ac:dyDescent="0.25">
      <c r="A18" s="5" t="str">
        <f>BDD!A18</f>
        <v>VRD/EV</v>
      </c>
      <c r="B18" s="5" t="str">
        <f>BDD!B18</f>
        <v>4a</v>
      </c>
      <c r="C18" s="27" t="str">
        <f>BDD!C18</f>
        <v>Terrassement / Voirie</v>
      </c>
      <c r="D18" s="58">
        <f t="shared" si="2"/>
        <v>4184.6729841269844</v>
      </c>
      <c r="E18" s="80">
        <f t="array" ref="E18">IF(COUNTIF(G18:AJ18,"&lt;&gt;0")&gt;1,(_xlfn.STDEV.S(IF(G18:AJ18&lt;&gt;0,G18:AJ18)))/D18,0)</f>
        <v>0.29327386573145214</v>
      </c>
      <c r="F18" s="88">
        <f t="shared" si="3"/>
        <v>0.7142857142857143</v>
      </c>
      <c r="G18" s="59">
        <f>IF('BDD logt'!G$11&gt;0,BDD!G18/'BDD logt'!G$11,0)</f>
        <v>4136.7142857142853</v>
      </c>
      <c r="H18" s="60">
        <f>IF('BDD logt'!H$11&gt;0,BDD!H18/'BDD logt'!H$11,0)</f>
        <v>3370.28</v>
      </c>
      <c r="I18" s="60">
        <f>IF('BDD logt'!I$11&gt;0,BDD!I18/'BDD logt'!I$11,0)</f>
        <v>2849.3428571428572</v>
      </c>
      <c r="J18" s="60">
        <f>IF('BDD logt'!J$11&gt;0,BDD!J18/'BDD logt'!J$11,0)</f>
        <v>4521.583333333333</v>
      </c>
      <c r="K18" s="60">
        <f>IF('BDD logt'!K$11&gt;0,BDD!K18/'BDD logt'!K$11,0)</f>
        <v>0</v>
      </c>
      <c r="L18" s="60">
        <f>IF('BDD logt'!L$11&gt;0,BDD!L18/'BDD logt'!L$11,0)</f>
        <v>0</v>
      </c>
      <c r="M18" s="60">
        <f>IF('BDD logt'!M$11&gt;0,BDD!M18/'BDD logt'!M$11,0)</f>
        <v>6045.4444444444443</v>
      </c>
      <c r="N18" s="60">
        <f>IF('BDD logt'!N$11&gt;0,BDD!N18/'BDD logt'!N$11,0)</f>
        <v>0</v>
      </c>
      <c r="O18" s="60">
        <f>IF('BDD logt'!O$11&gt;0,BDD!O18/'BDD logt'!O$11,0)</f>
        <v>0</v>
      </c>
      <c r="P18" s="60">
        <f>IF('BDD logt'!P$11&gt;0,BDD!P18/'BDD logt'!P$11,0)</f>
        <v>0</v>
      </c>
      <c r="Q18" s="60">
        <f>IF('BDD logt'!Q$11&gt;0,BDD!Q18/'BDD logt'!Q$11,0)</f>
        <v>0</v>
      </c>
      <c r="R18" s="60">
        <f>IF('BDD logt'!R$11&gt;0,BDD!R18/'BDD logt'!R$11,0)</f>
        <v>0</v>
      </c>
      <c r="S18" s="60">
        <f>IF('BDD logt'!S$11&gt;0,BDD!S18/'BDD logt'!S$11,0)</f>
        <v>0</v>
      </c>
      <c r="T18" s="60">
        <f>IF('BDD logt'!T$11&gt;0,BDD!T18/'BDD logt'!T$11,0)</f>
        <v>0</v>
      </c>
      <c r="U18" s="60">
        <f>IF('BDD logt'!U$11&gt;0,BDD!U18/'BDD logt'!U$11,0)</f>
        <v>0</v>
      </c>
      <c r="V18" s="60">
        <f>IF('BDD logt'!V$11&gt;0,BDD!V18/'BDD logt'!V$11,0)</f>
        <v>0</v>
      </c>
      <c r="W18" s="60">
        <f>IF('BDD logt'!W$11&gt;0,BDD!W18/'BDD logt'!W$11,0)</f>
        <v>0</v>
      </c>
      <c r="X18" s="60">
        <f>IF('BDD logt'!X$11&gt;0,BDD!X18/'BDD logt'!X$11,0)</f>
        <v>0</v>
      </c>
      <c r="Y18" s="60">
        <f>IF('BDD logt'!Y$11&gt;0,BDD!Y18/'BDD logt'!Y$11,0)</f>
        <v>0</v>
      </c>
      <c r="Z18" s="60">
        <f>IF('BDD logt'!Z$11&gt;0,BDD!Z18/'BDD logt'!Z$11,0)</f>
        <v>0</v>
      </c>
      <c r="AA18" s="60">
        <f>IF('BDD logt'!AA$11&gt;0,BDD!AA18/'BDD logt'!AA$11,0)</f>
        <v>0</v>
      </c>
      <c r="AB18" s="60">
        <f>IF('BDD logt'!AB$11&gt;0,BDD!AB18/'BDD logt'!AB$11,0)</f>
        <v>0</v>
      </c>
      <c r="AC18" s="60">
        <f>IF('BDD logt'!AC$11&gt;0,BDD!AC18/'BDD logt'!AC$11,0)</f>
        <v>0</v>
      </c>
      <c r="AD18" s="60">
        <f>IF('BDD logt'!AD$11&gt;0,BDD!AD18/'BDD logt'!AD$11,0)</f>
        <v>0</v>
      </c>
      <c r="AE18" s="60">
        <f>IF('BDD logt'!AE$11&gt;0,BDD!AE18/'BDD logt'!AE$11,0)</f>
        <v>0</v>
      </c>
      <c r="AF18" s="60">
        <f>IF('BDD logt'!AF$11&gt;0,BDD!AF18/'BDD logt'!AF$11,0)</f>
        <v>0</v>
      </c>
      <c r="AG18" s="60">
        <f>IF('BDD logt'!AG$11&gt;0,BDD!AG18/'BDD logt'!AG$11,0)</f>
        <v>0</v>
      </c>
      <c r="AH18" s="60">
        <f>IF('BDD logt'!AH$11&gt;0,BDD!AH18/'BDD logt'!AH$11,0)</f>
        <v>0</v>
      </c>
      <c r="AI18" s="60">
        <f>IF('BDD logt'!AI$11&gt;0,BDD!AI18/'BDD logt'!AI$11,0)</f>
        <v>0</v>
      </c>
      <c r="AJ18" s="60">
        <f>IF('BDD logt'!AJ$11&gt;0,BDD!AJ18/'BDD logt'!AJ$11,0)</f>
        <v>0</v>
      </c>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row>
    <row r="19" spans="1:143" ht="15" customHeight="1" x14ac:dyDescent="0.25">
      <c r="A19" s="5" t="str">
        <f>BDD!A19</f>
        <v>VRD/EV</v>
      </c>
      <c r="B19" s="5" t="str">
        <f>BDD!B19</f>
        <v>4b</v>
      </c>
      <c r="C19" s="27" t="str">
        <f>BDD!C19</f>
        <v>Réseaux Extérieurs</v>
      </c>
      <c r="D19" s="58">
        <f t="shared" si="2"/>
        <v>4323.3154761904752</v>
      </c>
      <c r="E19" s="80">
        <f t="array" ref="E19">IF(COUNTIF(G19:AJ19,"&lt;&gt;0")&gt;1,(_xlfn.STDEV.S(IF(G19:AJ19&lt;&gt;0,G19:AJ19)))/D19,0)</f>
        <v>0.73545229778810295</v>
      </c>
      <c r="F19" s="88">
        <f t="shared" si="3"/>
        <v>0.7142857142857143</v>
      </c>
      <c r="G19" s="59">
        <f>IF('BDD logt'!G$11&gt;0,BDD!G19/'BDD logt'!G$11,0)</f>
        <v>0</v>
      </c>
      <c r="H19" s="60">
        <f>IF('BDD logt'!H$11&gt;0,BDD!H19/'BDD logt'!H$11,0)</f>
        <v>3660</v>
      </c>
      <c r="I19" s="60">
        <f>IF('BDD logt'!I$11&gt;0,BDD!I19/'BDD logt'!I$11,0)</f>
        <v>1290</v>
      </c>
      <c r="J19" s="60">
        <f>IF('BDD logt'!J$11&gt;0,BDD!J19/'BDD logt'!J$11,0)</f>
        <v>9050.9166666666661</v>
      </c>
      <c r="K19" s="60">
        <f>IF('BDD logt'!K$11&gt;0,BDD!K19/'BDD logt'!K$11,0)</f>
        <v>5797.375</v>
      </c>
      <c r="L19" s="60">
        <f>IF('BDD logt'!L$11&gt;0,BDD!L19/'BDD logt'!L$11,0)</f>
        <v>1818.2857142857142</v>
      </c>
      <c r="M19" s="60">
        <f>IF('BDD logt'!M$11&gt;0,BDD!M19/'BDD logt'!M$11,0)</f>
        <v>0</v>
      </c>
      <c r="N19" s="60">
        <f>IF('BDD logt'!N$11&gt;0,BDD!N19/'BDD logt'!N$11,0)</f>
        <v>0</v>
      </c>
      <c r="O19" s="60">
        <f>IF('BDD logt'!O$11&gt;0,BDD!O19/'BDD logt'!O$11,0)</f>
        <v>0</v>
      </c>
      <c r="P19" s="60">
        <f>IF('BDD logt'!P$11&gt;0,BDD!P19/'BDD logt'!P$11,0)</f>
        <v>0</v>
      </c>
      <c r="Q19" s="60">
        <f>IF('BDD logt'!Q$11&gt;0,BDD!Q19/'BDD logt'!Q$11,0)</f>
        <v>0</v>
      </c>
      <c r="R19" s="60">
        <f>IF('BDD logt'!R$11&gt;0,BDD!R19/'BDD logt'!R$11,0)</f>
        <v>0</v>
      </c>
      <c r="S19" s="60">
        <f>IF('BDD logt'!S$11&gt;0,BDD!S19/'BDD logt'!S$11,0)</f>
        <v>0</v>
      </c>
      <c r="T19" s="60">
        <f>IF('BDD logt'!T$11&gt;0,BDD!T19/'BDD logt'!T$11,0)</f>
        <v>0</v>
      </c>
      <c r="U19" s="60">
        <f>IF('BDD logt'!U$11&gt;0,BDD!U19/'BDD logt'!U$11,0)</f>
        <v>0</v>
      </c>
      <c r="V19" s="60">
        <f>IF('BDD logt'!V$11&gt;0,BDD!V19/'BDD logt'!V$11,0)</f>
        <v>0</v>
      </c>
      <c r="W19" s="60">
        <f>IF('BDD logt'!W$11&gt;0,BDD!W19/'BDD logt'!W$11,0)</f>
        <v>0</v>
      </c>
      <c r="X19" s="60">
        <f>IF('BDD logt'!X$11&gt;0,BDD!X19/'BDD logt'!X$11,0)</f>
        <v>0</v>
      </c>
      <c r="Y19" s="60">
        <f>IF('BDD logt'!Y$11&gt;0,BDD!Y19/'BDD logt'!Y$11,0)</f>
        <v>0</v>
      </c>
      <c r="Z19" s="60">
        <f>IF('BDD logt'!Z$11&gt;0,BDD!Z19/'BDD logt'!Z$11,0)</f>
        <v>0</v>
      </c>
      <c r="AA19" s="60">
        <f>IF('BDD logt'!AA$11&gt;0,BDD!AA19/'BDD logt'!AA$11,0)</f>
        <v>0</v>
      </c>
      <c r="AB19" s="60">
        <f>IF('BDD logt'!AB$11&gt;0,BDD!AB19/'BDD logt'!AB$11,0)</f>
        <v>0</v>
      </c>
      <c r="AC19" s="60">
        <f>IF('BDD logt'!AC$11&gt;0,BDD!AC19/'BDD logt'!AC$11,0)</f>
        <v>0</v>
      </c>
      <c r="AD19" s="60">
        <f>IF('BDD logt'!AD$11&gt;0,BDD!AD19/'BDD logt'!AD$11,0)</f>
        <v>0</v>
      </c>
      <c r="AE19" s="60">
        <f>IF('BDD logt'!AE$11&gt;0,BDD!AE19/'BDD logt'!AE$11,0)</f>
        <v>0</v>
      </c>
      <c r="AF19" s="60">
        <f>IF('BDD logt'!AF$11&gt;0,BDD!AF19/'BDD logt'!AF$11,0)</f>
        <v>0</v>
      </c>
      <c r="AG19" s="60">
        <f>IF('BDD logt'!AG$11&gt;0,BDD!AG19/'BDD logt'!AG$11,0)</f>
        <v>0</v>
      </c>
      <c r="AH19" s="60">
        <f>IF('BDD logt'!AH$11&gt;0,BDD!AH19/'BDD logt'!AH$11,0)</f>
        <v>0</v>
      </c>
      <c r="AI19" s="60">
        <f>IF('BDD logt'!AI$11&gt;0,BDD!AI19/'BDD logt'!AI$11,0)</f>
        <v>0</v>
      </c>
      <c r="AJ19" s="60">
        <f>IF('BDD logt'!AJ$11&gt;0,BDD!AJ19/'BDD logt'!AJ$11,0)</f>
        <v>0</v>
      </c>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row>
    <row r="20" spans="1:143" x14ac:dyDescent="0.25">
      <c r="A20" s="5" t="str">
        <f>BDD!A20</f>
        <v>CC</v>
      </c>
      <c r="B20" s="5">
        <f>BDD!B20</f>
        <v>5</v>
      </c>
      <c r="C20" s="27" t="str">
        <f>BDD!C20</f>
        <v>Charpente / Femettes</v>
      </c>
      <c r="D20" s="58">
        <f t="shared" si="2"/>
        <v>2299.0073214285717</v>
      </c>
      <c r="E20" s="80">
        <f t="array" ref="E20">IF(COUNTIF(G20:AJ20,"&lt;&gt;0")&gt;1,(_xlfn.STDEV.S(IF(G20:AJ20&lt;&gt;0,G20:AJ20)))/D20,0)</f>
        <v>0.67063105271053969</v>
      </c>
      <c r="F20" s="88">
        <f t="shared" si="3"/>
        <v>0.5714285714285714</v>
      </c>
      <c r="G20" s="59">
        <f>IF('BDD logt'!G$11&gt;0,BDD!G20/'BDD logt'!G$11,0)</f>
        <v>0</v>
      </c>
      <c r="H20" s="60">
        <f>IF('BDD logt'!H$11&gt;0,BDD!H20/'BDD logt'!H$11,0)</f>
        <v>3103.44</v>
      </c>
      <c r="I20" s="60">
        <f>IF('BDD logt'!I$11&gt;0,BDD!I20/'BDD logt'!I$11,0)</f>
        <v>0</v>
      </c>
      <c r="J20" s="60">
        <f>IF('BDD logt'!J$11&gt;0,BDD!J20/'BDD logt'!J$11,0)</f>
        <v>2352.5</v>
      </c>
      <c r="K20" s="60">
        <f>IF('BDD logt'!K$11&gt;0,BDD!K20/'BDD logt'!K$11,0)</f>
        <v>3618.375</v>
      </c>
      <c r="L20" s="60">
        <f>IF('BDD logt'!L$11&gt;0,BDD!L20/'BDD logt'!L$11,0)</f>
        <v>121.71428571428571</v>
      </c>
      <c r="M20" s="60">
        <f>IF('BDD logt'!M$11&gt;0,BDD!M20/'BDD logt'!M$11,0)</f>
        <v>0</v>
      </c>
      <c r="N20" s="60">
        <f>IF('BDD logt'!N$11&gt;0,BDD!N20/'BDD logt'!N$11,0)</f>
        <v>0</v>
      </c>
      <c r="O20" s="60">
        <f>IF('BDD logt'!O$11&gt;0,BDD!O20/'BDD logt'!O$11,0)</f>
        <v>0</v>
      </c>
      <c r="P20" s="60">
        <f>IF('BDD logt'!P$11&gt;0,BDD!P20/'BDD logt'!P$11,0)</f>
        <v>0</v>
      </c>
      <c r="Q20" s="60">
        <f>IF('BDD logt'!Q$11&gt;0,BDD!Q20/'BDD logt'!Q$11,0)</f>
        <v>0</v>
      </c>
      <c r="R20" s="60">
        <f>IF('BDD logt'!R$11&gt;0,BDD!R20/'BDD logt'!R$11,0)</f>
        <v>0</v>
      </c>
      <c r="S20" s="60">
        <f>IF('BDD logt'!S$11&gt;0,BDD!S20/'BDD logt'!S$11,0)</f>
        <v>0</v>
      </c>
      <c r="T20" s="60">
        <f>IF('BDD logt'!T$11&gt;0,BDD!T20/'BDD logt'!T$11,0)</f>
        <v>0</v>
      </c>
      <c r="U20" s="60">
        <f>IF('BDD logt'!U$11&gt;0,BDD!U20/'BDD logt'!U$11,0)</f>
        <v>0</v>
      </c>
      <c r="V20" s="60">
        <f>IF('BDD logt'!V$11&gt;0,BDD!V20/'BDD logt'!V$11,0)</f>
        <v>0</v>
      </c>
      <c r="W20" s="60">
        <f>IF('BDD logt'!W$11&gt;0,BDD!W20/'BDD logt'!W$11,0)</f>
        <v>0</v>
      </c>
      <c r="X20" s="60">
        <f>IF('BDD logt'!X$11&gt;0,BDD!X20/'BDD logt'!X$11,0)</f>
        <v>0</v>
      </c>
      <c r="Y20" s="60">
        <f>IF('BDD logt'!Y$11&gt;0,BDD!Y20/'BDD logt'!Y$11,0)</f>
        <v>0</v>
      </c>
      <c r="Z20" s="60">
        <f>IF('BDD logt'!Z$11&gt;0,BDD!Z20/'BDD logt'!Z$11,0)</f>
        <v>0</v>
      </c>
      <c r="AA20" s="60">
        <f>IF('BDD logt'!AA$11&gt;0,BDD!AA20/'BDD logt'!AA$11,0)</f>
        <v>0</v>
      </c>
      <c r="AB20" s="60">
        <f>IF('BDD logt'!AB$11&gt;0,BDD!AB20/'BDD logt'!AB$11,0)</f>
        <v>0</v>
      </c>
      <c r="AC20" s="60">
        <f>IF('BDD logt'!AC$11&gt;0,BDD!AC20/'BDD logt'!AC$11,0)</f>
        <v>0</v>
      </c>
      <c r="AD20" s="60">
        <f>IF('BDD logt'!AD$11&gt;0,BDD!AD20/'BDD logt'!AD$11,0)</f>
        <v>0</v>
      </c>
      <c r="AE20" s="60">
        <f>IF('BDD logt'!AE$11&gt;0,BDD!AE20/'BDD logt'!AE$11,0)</f>
        <v>0</v>
      </c>
      <c r="AF20" s="60">
        <f>IF('BDD logt'!AF$11&gt;0,BDD!AF20/'BDD logt'!AF$11,0)</f>
        <v>0</v>
      </c>
      <c r="AG20" s="60">
        <f>IF('BDD logt'!AG$11&gt;0,BDD!AG20/'BDD logt'!AG$11,0)</f>
        <v>0</v>
      </c>
      <c r="AH20" s="60">
        <f>IF('BDD logt'!AH$11&gt;0,BDD!AH20/'BDD logt'!AH$11,0)</f>
        <v>0</v>
      </c>
      <c r="AI20" s="60">
        <f>IF('BDD logt'!AI$11&gt;0,BDD!AI20/'BDD logt'!AI$11,0)</f>
        <v>0</v>
      </c>
      <c r="AJ20" s="60">
        <f>IF('BDD logt'!AJ$11&gt;0,BDD!AJ20/'BDD logt'!AJ$11,0)</f>
        <v>0</v>
      </c>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row>
    <row r="21" spans="1:143" x14ac:dyDescent="0.25">
      <c r="A21" s="5" t="str">
        <f>BDD!A21</f>
        <v>CC</v>
      </c>
      <c r="B21" s="5">
        <f>BDD!B21</f>
        <v>6</v>
      </c>
      <c r="C21" s="27" t="str">
        <f>BDD!C21</f>
        <v>Couverture / Zinguerie</v>
      </c>
      <c r="D21" s="58">
        <f t="shared" si="2"/>
        <v>4287.3552976190476</v>
      </c>
      <c r="E21" s="80">
        <f t="array" ref="E21">IF(COUNTIF(G21:AJ21,"&lt;&gt;0")&gt;1,(_xlfn.STDEV.S(IF(G21:AJ21&lt;&gt;0,G21:AJ21)))/D21,0)</f>
        <v>0.64441069844815735</v>
      </c>
      <c r="F21" s="88">
        <f t="shared" si="3"/>
        <v>0.5714285714285714</v>
      </c>
      <c r="G21" s="59">
        <f>IF('BDD logt'!G$11&gt;0,BDD!G21/'BDD logt'!G$11,0)</f>
        <v>0</v>
      </c>
      <c r="H21" s="60">
        <f>IF('BDD logt'!H$11&gt;0,BDD!H21/'BDD logt'!H$11,0)</f>
        <v>4879.92</v>
      </c>
      <c r="I21" s="60">
        <f>IF('BDD logt'!I$11&gt;0,BDD!I21/'BDD logt'!I$11,0)</f>
        <v>0</v>
      </c>
      <c r="J21" s="60">
        <f>IF('BDD logt'!J$11&gt;0,BDD!J21/'BDD logt'!J$11,0)</f>
        <v>3958.3333333333335</v>
      </c>
      <c r="K21" s="60">
        <f>IF('BDD logt'!K$11&gt;0,BDD!K21/'BDD logt'!K$11,0)</f>
        <v>7502.625</v>
      </c>
      <c r="L21" s="60">
        <f>IF('BDD logt'!L$11&gt;0,BDD!L21/'BDD logt'!L$11,0)</f>
        <v>808.54285714285709</v>
      </c>
      <c r="M21" s="60">
        <f>IF('BDD logt'!M$11&gt;0,BDD!M21/'BDD logt'!M$11,0)</f>
        <v>0</v>
      </c>
      <c r="N21" s="60">
        <f>IF('BDD logt'!N$11&gt;0,BDD!N21/'BDD logt'!N$11,0)</f>
        <v>0</v>
      </c>
      <c r="O21" s="60">
        <f>IF('BDD logt'!O$11&gt;0,BDD!O21/'BDD logt'!O$11,0)</f>
        <v>0</v>
      </c>
      <c r="P21" s="60">
        <f>IF('BDD logt'!P$11&gt;0,BDD!P21/'BDD logt'!P$11,0)</f>
        <v>0</v>
      </c>
      <c r="Q21" s="60">
        <f>IF('BDD logt'!Q$11&gt;0,BDD!Q21/'BDD logt'!Q$11,0)</f>
        <v>0</v>
      </c>
      <c r="R21" s="60">
        <f>IF('BDD logt'!R$11&gt;0,BDD!R21/'BDD logt'!R$11,0)</f>
        <v>0</v>
      </c>
      <c r="S21" s="60">
        <f>IF('BDD logt'!S$11&gt;0,BDD!S21/'BDD logt'!S$11,0)</f>
        <v>0</v>
      </c>
      <c r="T21" s="60">
        <f>IF('BDD logt'!T$11&gt;0,BDD!T21/'BDD logt'!T$11,0)</f>
        <v>0</v>
      </c>
      <c r="U21" s="60">
        <f>IF('BDD logt'!U$11&gt;0,BDD!U21/'BDD logt'!U$11,0)</f>
        <v>0</v>
      </c>
      <c r="V21" s="60">
        <f>IF('BDD logt'!V$11&gt;0,BDD!V21/'BDD logt'!V$11,0)</f>
        <v>0</v>
      </c>
      <c r="W21" s="60">
        <f>IF('BDD logt'!W$11&gt;0,BDD!W21/'BDD logt'!W$11,0)</f>
        <v>0</v>
      </c>
      <c r="X21" s="60">
        <f>IF('BDD logt'!X$11&gt;0,BDD!X21/'BDD logt'!X$11,0)</f>
        <v>0</v>
      </c>
      <c r="Y21" s="60">
        <f>IF('BDD logt'!Y$11&gt;0,BDD!Y21/'BDD logt'!Y$11,0)</f>
        <v>0</v>
      </c>
      <c r="Z21" s="60">
        <f>IF('BDD logt'!Z$11&gt;0,BDD!Z21/'BDD logt'!Z$11,0)</f>
        <v>0</v>
      </c>
      <c r="AA21" s="60">
        <f>IF('BDD logt'!AA$11&gt;0,BDD!AA21/'BDD logt'!AA$11,0)</f>
        <v>0</v>
      </c>
      <c r="AB21" s="60">
        <f>IF('BDD logt'!AB$11&gt;0,BDD!AB21/'BDD logt'!AB$11,0)</f>
        <v>0</v>
      </c>
      <c r="AC21" s="60">
        <f>IF('BDD logt'!AC$11&gt;0,BDD!AC21/'BDD logt'!AC$11,0)</f>
        <v>0</v>
      </c>
      <c r="AD21" s="60">
        <f>IF('BDD logt'!AD$11&gt;0,BDD!AD21/'BDD logt'!AD$11,0)</f>
        <v>0</v>
      </c>
      <c r="AE21" s="60">
        <f>IF('BDD logt'!AE$11&gt;0,BDD!AE21/'BDD logt'!AE$11,0)</f>
        <v>0</v>
      </c>
      <c r="AF21" s="60">
        <f>IF('BDD logt'!AF$11&gt;0,BDD!AF21/'BDD logt'!AF$11,0)</f>
        <v>0</v>
      </c>
      <c r="AG21" s="60">
        <f>IF('BDD logt'!AG$11&gt;0,BDD!AG21/'BDD logt'!AG$11,0)</f>
        <v>0</v>
      </c>
      <c r="AH21" s="60">
        <f>IF('BDD logt'!AH$11&gt;0,BDD!AH21/'BDD logt'!AH$11,0)</f>
        <v>0</v>
      </c>
      <c r="AI21" s="60">
        <f>IF('BDD logt'!AI$11&gt;0,BDD!AI21/'BDD logt'!AI$11,0)</f>
        <v>0</v>
      </c>
      <c r="AJ21" s="60">
        <f>IF('BDD logt'!AJ$11&gt;0,BDD!AJ21/'BDD logt'!AJ$11,0)</f>
        <v>0</v>
      </c>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row>
    <row r="22" spans="1:143" x14ac:dyDescent="0.25">
      <c r="A22" s="5" t="str">
        <f>BDD!A22</f>
        <v>CC</v>
      </c>
      <c r="B22" s="5">
        <f>BDD!B22</f>
        <v>7</v>
      </c>
      <c r="C22" s="27" t="str">
        <f>BDD!C22</f>
        <v>Etanchéité</v>
      </c>
      <c r="D22" s="58">
        <f t="shared" si="2"/>
        <v>3974.2852380952377</v>
      </c>
      <c r="E22" s="80">
        <f t="array" ref="E22">IF(COUNTIF(G22:AJ22,"&lt;&gt;0")&gt;1,(_xlfn.STDEV.S(IF(G22:AJ22&lt;&gt;0,G22:AJ22)))/D22,0)</f>
        <v>0.45090563441050802</v>
      </c>
      <c r="F22" s="88">
        <f t="shared" si="3"/>
        <v>0.7142857142857143</v>
      </c>
      <c r="G22" s="59">
        <f>IF('BDD logt'!G$11&gt;0,BDD!G22/'BDD logt'!G$11,0)</f>
        <v>5857.1428571428569</v>
      </c>
      <c r="H22" s="60">
        <f>IF('BDD logt'!H$11&gt;0,BDD!H22/'BDD logt'!H$11,0)</f>
        <v>0</v>
      </c>
      <c r="I22" s="60">
        <f>IF('BDD logt'!I$11&gt;0,BDD!I22/'BDD logt'!I$11,0)</f>
        <v>3421.2857142857142</v>
      </c>
      <c r="J22" s="60">
        <f>IF('BDD logt'!J$11&gt;0,BDD!J22/'BDD logt'!J$11,0)</f>
        <v>0</v>
      </c>
      <c r="K22" s="60">
        <f>IF('BDD logt'!K$11&gt;0,BDD!K22/'BDD logt'!K$11,0)</f>
        <v>1177.75</v>
      </c>
      <c r="L22" s="60">
        <f>IF('BDD logt'!L$11&gt;0,BDD!L22/'BDD logt'!L$11,0)</f>
        <v>4485.9142857142861</v>
      </c>
      <c r="M22" s="60">
        <f>IF('BDD logt'!M$11&gt;0,BDD!M22/'BDD logt'!M$11,0)</f>
        <v>4929.333333333333</v>
      </c>
      <c r="N22" s="60">
        <f>IF('BDD logt'!N$11&gt;0,BDD!N22/'BDD logt'!N$11,0)</f>
        <v>0</v>
      </c>
      <c r="O22" s="60">
        <f>IF('BDD logt'!O$11&gt;0,BDD!O22/'BDD logt'!O$11,0)</f>
        <v>0</v>
      </c>
      <c r="P22" s="60">
        <f>IF('BDD logt'!P$11&gt;0,BDD!P22/'BDD logt'!P$11,0)</f>
        <v>0</v>
      </c>
      <c r="Q22" s="60">
        <f>IF('BDD logt'!Q$11&gt;0,BDD!Q22/'BDD logt'!Q$11,0)</f>
        <v>0</v>
      </c>
      <c r="R22" s="60">
        <f>IF('BDD logt'!R$11&gt;0,BDD!R22/'BDD logt'!R$11,0)</f>
        <v>0</v>
      </c>
      <c r="S22" s="60">
        <f>IF('BDD logt'!S$11&gt;0,BDD!S22/'BDD logt'!S$11,0)</f>
        <v>0</v>
      </c>
      <c r="T22" s="60">
        <f>IF('BDD logt'!T$11&gt;0,BDD!T22/'BDD logt'!T$11,0)</f>
        <v>0</v>
      </c>
      <c r="U22" s="60">
        <f>IF('BDD logt'!U$11&gt;0,BDD!U22/'BDD logt'!U$11,0)</f>
        <v>0</v>
      </c>
      <c r="V22" s="60">
        <f>IF('BDD logt'!V$11&gt;0,BDD!V22/'BDD logt'!V$11,0)</f>
        <v>0</v>
      </c>
      <c r="W22" s="60">
        <f>IF('BDD logt'!W$11&gt;0,BDD!W22/'BDD logt'!W$11,0)</f>
        <v>0</v>
      </c>
      <c r="X22" s="60">
        <f>IF('BDD logt'!X$11&gt;0,BDD!X22/'BDD logt'!X$11,0)</f>
        <v>0</v>
      </c>
      <c r="Y22" s="60">
        <f>IF('BDD logt'!Y$11&gt;0,BDD!Y22/'BDD logt'!Y$11,0)</f>
        <v>0</v>
      </c>
      <c r="Z22" s="60">
        <f>IF('BDD logt'!Z$11&gt;0,BDD!Z22/'BDD logt'!Z$11,0)</f>
        <v>0</v>
      </c>
      <c r="AA22" s="60">
        <f>IF('BDD logt'!AA$11&gt;0,BDD!AA22/'BDD logt'!AA$11,0)</f>
        <v>0</v>
      </c>
      <c r="AB22" s="60">
        <f>IF('BDD logt'!AB$11&gt;0,BDD!AB22/'BDD logt'!AB$11,0)</f>
        <v>0</v>
      </c>
      <c r="AC22" s="60">
        <f>IF('BDD logt'!AC$11&gt;0,BDD!AC22/'BDD logt'!AC$11,0)</f>
        <v>0</v>
      </c>
      <c r="AD22" s="60">
        <f>IF('BDD logt'!AD$11&gt;0,BDD!AD22/'BDD logt'!AD$11,0)</f>
        <v>0</v>
      </c>
      <c r="AE22" s="60">
        <f>IF('BDD logt'!AE$11&gt;0,BDD!AE22/'BDD logt'!AE$11,0)</f>
        <v>0</v>
      </c>
      <c r="AF22" s="60">
        <f>IF('BDD logt'!AF$11&gt;0,BDD!AF22/'BDD logt'!AF$11,0)</f>
        <v>0</v>
      </c>
      <c r="AG22" s="60">
        <f>IF('BDD logt'!AG$11&gt;0,BDD!AG22/'BDD logt'!AG$11,0)</f>
        <v>0</v>
      </c>
      <c r="AH22" s="60">
        <f>IF('BDD logt'!AH$11&gt;0,BDD!AH22/'BDD logt'!AH$11,0)</f>
        <v>0</v>
      </c>
      <c r="AI22" s="60">
        <f>IF('BDD logt'!AI$11&gt;0,BDD!AI22/'BDD logt'!AI$11,0)</f>
        <v>0</v>
      </c>
      <c r="AJ22" s="60">
        <f>IF('BDD logt'!AJ$11&gt;0,BDD!AJ22/'BDD logt'!AJ$11,0)</f>
        <v>0</v>
      </c>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row>
    <row r="23" spans="1:143" x14ac:dyDescent="0.25">
      <c r="A23" s="5" t="str">
        <f>BDD!A23</f>
        <v>CC</v>
      </c>
      <c r="B23" s="5">
        <f>BDD!B23</f>
        <v>8</v>
      </c>
      <c r="C23" s="27" t="str">
        <f>BDD!C23</f>
        <v>Menuiseries extérieures PVC</v>
      </c>
      <c r="D23" s="58">
        <f t="shared" si="2"/>
        <v>4116.4568027210889</v>
      </c>
      <c r="E23" s="80">
        <f t="array" ref="E23">IF(COUNTIF(G23:AJ23,"&lt;&gt;0")&gt;1,(_xlfn.STDEV.S(IF(G23:AJ23&lt;&gt;0,G23:AJ23)))/D23,0)</f>
        <v>0.26018165162694756</v>
      </c>
      <c r="F23" s="88">
        <f t="shared" si="3"/>
        <v>1</v>
      </c>
      <c r="G23" s="59">
        <f>IF('BDD logt'!G$11&gt;0,BDD!G23/'BDD logt'!G$11,0)</f>
        <v>4262.5714285714284</v>
      </c>
      <c r="H23" s="60">
        <f>IF('BDD logt'!H$11&gt;0,BDD!H23/'BDD logt'!H$11,0)</f>
        <v>4400</v>
      </c>
      <c r="I23" s="60">
        <f>IF('BDD logt'!I$11&gt;0,BDD!I23/'BDD logt'!I$11,0)</f>
        <v>2914.2857142857142</v>
      </c>
      <c r="J23" s="60">
        <f>IF('BDD logt'!J$11&gt;0,BDD!J23/'BDD logt'!J$11,0)</f>
        <v>4109.166666666667</v>
      </c>
      <c r="K23" s="60">
        <f>IF('BDD logt'!K$11&gt;0,BDD!K23/'BDD logt'!K$11,0)</f>
        <v>6218.75</v>
      </c>
      <c r="L23" s="60">
        <f>IF('BDD logt'!L$11&gt;0,BDD!L23/'BDD logt'!L$11,0)</f>
        <v>3311.2571428571428</v>
      </c>
      <c r="M23" s="60">
        <f>IF('BDD logt'!M$11&gt;0,BDD!M23/'BDD logt'!M$11,0)</f>
        <v>3599.1666666666665</v>
      </c>
      <c r="N23" s="60">
        <f>IF('BDD logt'!N$11&gt;0,BDD!N23/'BDD logt'!N$11,0)</f>
        <v>0</v>
      </c>
      <c r="O23" s="60">
        <f>IF('BDD logt'!O$11&gt;0,BDD!O23/'BDD logt'!O$11,0)</f>
        <v>0</v>
      </c>
      <c r="P23" s="60">
        <f>IF('BDD logt'!P$11&gt;0,BDD!P23/'BDD logt'!P$11,0)</f>
        <v>0</v>
      </c>
      <c r="Q23" s="60">
        <f>IF('BDD logt'!Q$11&gt;0,BDD!Q23/'BDD logt'!Q$11,0)</f>
        <v>0</v>
      </c>
      <c r="R23" s="60">
        <f>IF('BDD logt'!R$11&gt;0,BDD!R23/'BDD logt'!R$11,0)</f>
        <v>0</v>
      </c>
      <c r="S23" s="60">
        <f>IF('BDD logt'!S$11&gt;0,BDD!S23/'BDD logt'!S$11,0)</f>
        <v>0</v>
      </c>
      <c r="T23" s="60">
        <f>IF('BDD logt'!T$11&gt;0,BDD!T23/'BDD logt'!T$11,0)</f>
        <v>0</v>
      </c>
      <c r="U23" s="60">
        <f>IF('BDD logt'!U$11&gt;0,BDD!U23/'BDD logt'!U$11,0)</f>
        <v>0</v>
      </c>
      <c r="V23" s="60">
        <f>IF('BDD logt'!V$11&gt;0,BDD!V23/'BDD logt'!V$11,0)</f>
        <v>0</v>
      </c>
      <c r="W23" s="60">
        <f>IF('BDD logt'!W$11&gt;0,BDD!W23/'BDD logt'!W$11,0)</f>
        <v>0</v>
      </c>
      <c r="X23" s="60">
        <f>IF('BDD logt'!X$11&gt;0,BDD!X23/'BDD logt'!X$11,0)</f>
        <v>0</v>
      </c>
      <c r="Y23" s="60">
        <f>IF('BDD logt'!Y$11&gt;0,BDD!Y23/'BDD logt'!Y$11,0)</f>
        <v>0</v>
      </c>
      <c r="Z23" s="60">
        <f>IF('BDD logt'!Z$11&gt;0,BDD!Z23/'BDD logt'!Z$11,0)</f>
        <v>0</v>
      </c>
      <c r="AA23" s="60">
        <f>IF('BDD logt'!AA$11&gt;0,BDD!AA23/'BDD logt'!AA$11,0)</f>
        <v>0</v>
      </c>
      <c r="AB23" s="60">
        <f>IF('BDD logt'!AB$11&gt;0,BDD!AB23/'BDD logt'!AB$11,0)</f>
        <v>0</v>
      </c>
      <c r="AC23" s="60">
        <f>IF('BDD logt'!AC$11&gt;0,BDD!AC23/'BDD logt'!AC$11,0)</f>
        <v>0</v>
      </c>
      <c r="AD23" s="60">
        <f>IF('BDD logt'!AD$11&gt;0,BDD!AD23/'BDD logt'!AD$11,0)</f>
        <v>0</v>
      </c>
      <c r="AE23" s="60">
        <f>IF('BDD logt'!AE$11&gt;0,BDD!AE23/'BDD logt'!AE$11,0)</f>
        <v>0</v>
      </c>
      <c r="AF23" s="60">
        <f>IF('BDD logt'!AF$11&gt;0,BDD!AF23/'BDD logt'!AF$11,0)</f>
        <v>0</v>
      </c>
      <c r="AG23" s="60">
        <f>IF('BDD logt'!AG$11&gt;0,BDD!AG23/'BDD logt'!AG$11,0)</f>
        <v>0</v>
      </c>
      <c r="AH23" s="60">
        <f>IF('BDD logt'!AH$11&gt;0,BDD!AH23/'BDD logt'!AH$11,0)</f>
        <v>0</v>
      </c>
      <c r="AI23" s="60">
        <f>IF('BDD logt'!AI$11&gt;0,BDD!AI23/'BDD logt'!AI$11,0)</f>
        <v>0</v>
      </c>
      <c r="AJ23" s="60">
        <f>IF('BDD logt'!AJ$11&gt;0,BDD!AJ23/'BDD logt'!AJ$11,0)</f>
        <v>0</v>
      </c>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row>
    <row r="24" spans="1:143" x14ac:dyDescent="0.25">
      <c r="A24" s="5" t="str">
        <f>BDD!A24</f>
        <v>PI</v>
      </c>
      <c r="B24" s="5">
        <f>BDD!B24</f>
        <v>9</v>
      </c>
      <c r="C24" s="27" t="str">
        <f>BDD!C24</f>
        <v>Menuiseries intérieures</v>
      </c>
      <c r="D24" s="58">
        <f t="shared" si="2"/>
        <v>3814.6856689342408</v>
      </c>
      <c r="E24" s="80">
        <f t="array" ref="E24">IF(COUNTIF(G24:AJ24,"&lt;&gt;0")&gt;1,(_xlfn.STDEV.S(IF(G24:AJ24&lt;&gt;0,G24:AJ24)))/D24,0)</f>
        <v>0.17573740692815085</v>
      </c>
      <c r="F24" s="88">
        <f t="shared" si="3"/>
        <v>1</v>
      </c>
      <c r="G24" s="59">
        <f>IF('BDD logt'!G$11&gt;0,BDD!G24/'BDD logt'!G$11,0)</f>
        <v>3647.6666666666665</v>
      </c>
      <c r="H24" s="60">
        <f>IF('BDD logt'!H$11&gt;0,BDD!H24/'BDD logt'!H$11,0)</f>
        <v>3280.96</v>
      </c>
      <c r="I24" s="60">
        <f>IF('BDD logt'!I$11&gt;0,BDD!I24/'BDD logt'!I$11,0)</f>
        <v>3400</v>
      </c>
      <c r="J24" s="60">
        <f>IF('BDD logt'!J$11&gt;0,BDD!J24/'BDD logt'!J$11,0)</f>
        <v>5173.666666666667</v>
      </c>
      <c r="K24" s="60">
        <f>IF('BDD logt'!K$11&gt;0,BDD!K24/'BDD logt'!K$11,0)</f>
        <v>3946.5</v>
      </c>
      <c r="L24" s="60">
        <f>IF('BDD logt'!L$11&gt;0,BDD!L24/'BDD logt'!L$11,0)</f>
        <v>3999.2285714285713</v>
      </c>
      <c r="M24" s="60">
        <f>IF('BDD logt'!M$11&gt;0,BDD!M24/'BDD logt'!M$11,0)</f>
        <v>3254.7777777777778</v>
      </c>
      <c r="N24" s="60">
        <f>IF('BDD logt'!N$11&gt;0,BDD!N24/'BDD logt'!N$11,0)</f>
        <v>0</v>
      </c>
      <c r="O24" s="60">
        <f>IF('BDD logt'!O$11&gt;0,BDD!O24/'BDD logt'!O$11,0)</f>
        <v>0</v>
      </c>
      <c r="P24" s="60">
        <f>IF('BDD logt'!P$11&gt;0,BDD!P24/'BDD logt'!P$11,0)</f>
        <v>0</v>
      </c>
      <c r="Q24" s="60">
        <f>IF('BDD logt'!Q$11&gt;0,BDD!Q24/'BDD logt'!Q$11,0)</f>
        <v>0</v>
      </c>
      <c r="R24" s="60">
        <f>IF('BDD logt'!R$11&gt;0,BDD!R24/'BDD logt'!R$11,0)</f>
        <v>0</v>
      </c>
      <c r="S24" s="60">
        <f>IF('BDD logt'!S$11&gt;0,BDD!S24/'BDD logt'!S$11,0)</f>
        <v>0</v>
      </c>
      <c r="T24" s="60">
        <f>IF('BDD logt'!T$11&gt;0,BDD!T24/'BDD logt'!T$11,0)</f>
        <v>0</v>
      </c>
      <c r="U24" s="60">
        <f>IF('BDD logt'!U$11&gt;0,BDD!U24/'BDD logt'!U$11,0)</f>
        <v>0</v>
      </c>
      <c r="V24" s="60">
        <f>IF('BDD logt'!V$11&gt;0,BDD!V24/'BDD logt'!V$11,0)</f>
        <v>0</v>
      </c>
      <c r="W24" s="60">
        <f>IF('BDD logt'!W$11&gt;0,BDD!W24/'BDD logt'!W$11,0)</f>
        <v>0</v>
      </c>
      <c r="X24" s="60">
        <f>IF('BDD logt'!X$11&gt;0,BDD!X24/'BDD logt'!X$11,0)</f>
        <v>0</v>
      </c>
      <c r="Y24" s="60">
        <f>IF('BDD logt'!Y$11&gt;0,BDD!Y24/'BDD logt'!Y$11,0)</f>
        <v>0</v>
      </c>
      <c r="Z24" s="60">
        <f>IF('BDD logt'!Z$11&gt;0,BDD!Z24/'BDD logt'!Z$11,0)</f>
        <v>0</v>
      </c>
      <c r="AA24" s="60">
        <f>IF('BDD logt'!AA$11&gt;0,BDD!AA24/'BDD logt'!AA$11,0)</f>
        <v>0</v>
      </c>
      <c r="AB24" s="60">
        <f>IF('BDD logt'!AB$11&gt;0,BDD!AB24/'BDD logt'!AB$11,0)</f>
        <v>0</v>
      </c>
      <c r="AC24" s="60">
        <f>IF('BDD logt'!AC$11&gt;0,BDD!AC24/'BDD logt'!AC$11,0)</f>
        <v>0</v>
      </c>
      <c r="AD24" s="60">
        <f>IF('BDD logt'!AD$11&gt;0,BDD!AD24/'BDD logt'!AD$11,0)</f>
        <v>0</v>
      </c>
      <c r="AE24" s="60">
        <f>IF('BDD logt'!AE$11&gt;0,BDD!AE24/'BDD logt'!AE$11,0)</f>
        <v>0</v>
      </c>
      <c r="AF24" s="60">
        <f>IF('BDD logt'!AF$11&gt;0,BDD!AF24/'BDD logt'!AF$11,0)</f>
        <v>0</v>
      </c>
      <c r="AG24" s="60">
        <f>IF('BDD logt'!AG$11&gt;0,BDD!AG24/'BDD logt'!AG$11,0)</f>
        <v>0</v>
      </c>
      <c r="AH24" s="60">
        <f>IF('BDD logt'!AH$11&gt;0,BDD!AH24/'BDD logt'!AH$11,0)</f>
        <v>0</v>
      </c>
      <c r="AI24" s="60">
        <f>IF('BDD logt'!AI$11&gt;0,BDD!AI24/'BDD logt'!AI$11,0)</f>
        <v>0</v>
      </c>
      <c r="AJ24" s="60">
        <f>IF('BDD logt'!AJ$11&gt;0,BDD!AJ24/'BDD logt'!AJ$11,0)</f>
        <v>0</v>
      </c>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row>
    <row r="25" spans="1:143" x14ac:dyDescent="0.25">
      <c r="A25" s="5" t="str">
        <f>BDD!A25</f>
        <v>ISO</v>
      </c>
      <c r="B25" s="5">
        <f>BDD!B25</f>
        <v>10</v>
      </c>
      <c r="C25" s="27" t="str">
        <f>BDD!C25</f>
        <v>Cloisons / Doublages / Isolation</v>
      </c>
      <c r="D25" s="58">
        <f t="shared" si="2"/>
        <v>4531.2703703703701</v>
      </c>
      <c r="E25" s="80">
        <f t="array" ref="E25">IF(COUNTIF(G25:AJ25,"&lt;&gt;0")&gt;1,(_xlfn.STDEV.S(IF(G25:AJ25&lt;&gt;0,G25:AJ25)))/D25,0)</f>
        <v>0.38778166652950463</v>
      </c>
      <c r="F25" s="88">
        <f t="shared" si="3"/>
        <v>0.8571428571428571</v>
      </c>
      <c r="G25" s="59">
        <f>IF('BDD logt'!G$11&gt;0,BDD!G25/'BDD logt'!G$11,0)</f>
        <v>4309.4285714285716</v>
      </c>
      <c r="H25" s="60">
        <f>IF('BDD logt'!H$11&gt;0,BDD!H25/'BDD logt'!H$11,0)</f>
        <v>0</v>
      </c>
      <c r="I25" s="60">
        <f>IF('BDD logt'!I$11&gt;0,BDD!I25/'BDD logt'!I$11,0)</f>
        <v>3049.6857142857143</v>
      </c>
      <c r="J25" s="60">
        <f>IF('BDD logt'!J$11&gt;0,BDD!J25/'BDD logt'!J$11,0)</f>
        <v>6918.25</v>
      </c>
      <c r="K25" s="60">
        <f>IF('BDD logt'!K$11&gt;0,BDD!K25/'BDD logt'!K$11,0)</f>
        <v>6433.75</v>
      </c>
      <c r="L25" s="60">
        <f>IF('BDD logt'!L$11&gt;0,BDD!L25/'BDD logt'!L$11,0)</f>
        <v>3754.2857142857142</v>
      </c>
      <c r="M25" s="60">
        <f>IF('BDD logt'!M$11&gt;0,BDD!M25/'BDD logt'!M$11,0)</f>
        <v>2722.2222222222222</v>
      </c>
      <c r="N25" s="60">
        <f>IF('BDD logt'!N$11&gt;0,BDD!N25/'BDD logt'!N$11,0)</f>
        <v>0</v>
      </c>
      <c r="O25" s="60">
        <f>IF('BDD logt'!O$11&gt;0,BDD!O25/'BDD logt'!O$11,0)</f>
        <v>0</v>
      </c>
      <c r="P25" s="60">
        <f>IF('BDD logt'!P$11&gt;0,BDD!P25/'BDD logt'!P$11,0)</f>
        <v>0</v>
      </c>
      <c r="Q25" s="60">
        <f>IF('BDD logt'!Q$11&gt;0,BDD!Q25/'BDD logt'!Q$11,0)</f>
        <v>0</v>
      </c>
      <c r="R25" s="60">
        <f>IF('BDD logt'!R$11&gt;0,BDD!R25/'BDD logt'!R$11,0)</f>
        <v>0</v>
      </c>
      <c r="S25" s="60">
        <f>IF('BDD logt'!S$11&gt;0,BDD!S25/'BDD logt'!S$11,0)</f>
        <v>0</v>
      </c>
      <c r="T25" s="60">
        <f>IF('BDD logt'!T$11&gt;0,BDD!T25/'BDD logt'!T$11,0)</f>
        <v>0</v>
      </c>
      <c r="U25" s="60">
        <f>IF('BDD logt'!U$11&gt;0,BDD!U25/'BDD logt'!U$11,0)</f>
        <v>0</v>
      </c>
      <c r="V25" s="60">
        <f>IF('BDD logt'!V$11&gt;0,BDD!V25/'BDD logt'!V$11,0)</f>
        <v>0</v>
      </c>
      <c r="W25" s="60">
        <f>IF('BDD logt'!W$11&gt;0,BDD!W25/'BDD logt'!W$11,0)</f>
        <v>0</v>
      </c>
      <c r="X25" s="60">
        <f>IF('BDD logt'!X$11&gt;0,BDD!X25/'BDD logt'!X$11,0)</f>
        <v>0</v>
      </c>
      <c r="Y25" s="60">
        <f>IF('BDD logt'!Y$11&gt;0,BDD!Y25/'BDD logt'!Y$11,0)</f>
        <v>0</v>
      </c>
      <c r="Z25" s="60">
        <f>IF('BDD logt'!Z$11&gt;0,BDD!Z25/'BDD logt'!Z$11,0)</f>
        <v>0</v>
      </c>
      <c r="AA25" s="60">
        <f>IF('BDD logt'!AA$11&gt;0,BDD!AA25/'BDD logt'!AA$11,0)</f>
        <v>0</v>
      </c>
      <c r="AB25" s="60">
        <f>IF('BDD logt'!AB$11&gt;0,BDD!AB25/'BDD logt'!AB$11,0)</f>
        <v>0</v>
      </c>
      <c r="AC25" s="60">
        <f>IF('BDD logt'!AC$11&gt;0,BDD!AC25/'BDD logt'!AC$11,0)</f>
        <v>0</v>
      </c>
      <c r="AD25" s="60">
        <f>IF('BDD logt'!AD$11&gt;0,BDD!AD25/'BDD logt'!AD$11,0)</f>
        <v>0</v>
      </c>
      <c r="AE25" s="60">
        <f>IF('BDD logt'!AE$11&gt;0,BDD!AE25/'BDD logt'!AE$11,0)</f>
        <v>0</v>
      </c>
      <c r="AF25" s="60">
        <f>IF('BDD logt'!AF$11&gt;0,BDD!AF25/'BDD logt'!AF$11,0)</f>
        <v>0</v>
      </c>
      <c r="AG25" s="60">
        <f>IF('BDD logt'!AG$11&gt;0,BDD!AG25/'BDD logt'!AG$11,0)</f>
        <v>0</v>
      </c>
      <c r="AH25" s="60">
        <f>IF('BDD logt'!AH$11&gt;0,BDD!AH25/'BDD logt'!AH$11,0)</f>
        <v>0</v>
      </c>
      <c r="AI25" s="60">
        <f>IF('BDD logt'!AI$11&gt;0,BDD!AI25/'BDD logt'!AI$11,0)</f>
        <v>0</v>
      </c>
      <c r="AJ25" s="60">
        <f>IF('BDD logt'!AJ$11&gt;0,BDD!AJ25/'BDD logt'!AJ$11,0)</f>
        <v>0</v>
      </c>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row>
    <row r="26" spans="1:143" x14ac:dyDescent="0.25">
      <c r="A26" s="5" t="str">
        <f>BDD!A26</f>
        <v>PI</v>
      </c>
      <c r="B26" s="5">
        <f>BDD!B26</f>
        <v>11</v>
      </c>
      <c r="C26" s="27" t="str">
        <f>BDD!C26</f>
        <v>Revêtements de sol collés</v>
      </c>
      <c r="D26" s="58">
        <f t="shared" si="2"/>
        <v>1863.718537414966</v>
      </c>
      <c r="E26" s="80">
        <f t="array" ref="E26">IF(COUNTIF(G26:AJ26,"&lt;&gt;0")&gt;1,(_xlfn.STDEV.S(IF(G26:AJ26&lt;&gt;0,G26:AJ26)))/D26,0)</f>
        <v>0.20426533711670361</v>
      </c>
      <c r="F26" s="88">
        <f t="shared" si="3"/>
        <v>1</v>
      </c>
      <c r="G26" s="59">
        <f>IF('BDD logt'!G$11&gt;0,BDD!G26/'BDD logt'!G$11,0)</f>
        <v>1857.1428571428571</v>
      </c>
      <c r="H26" s="60">
        <f>IF('BDD logt'!H$11&gt;0,BDD!H26/'BDD logt'!H$11,0)</f>
        <v>1860</v>
      </c>
      <c r="I26" s="60">
        <f>IF('BDD logt'!I$11&gt;0,BDD!I26/'BDD logt'!I$11,0)</f>
        <v>1886.2857142857142</v>
      </c>
      <c r="J26" s="60">
        <f>IF('BDD logt'!J$11&gt;0,BDD!J26/'BDD logt'!J$11,0)</f>
        <v>2507.3333333333335</v>
      </c>
      <c r="K26" s="60">
        <f>IF('BDD logt'!K$11&gt;0,BDD!K26/'BDD logt'!K$11,0)</f>
        <v>2039.125</v>
      </c>
      <c r="L26" s="60">
        <f>IF('BDD logt'!L$11&gt;0,BDD!L26/'BDD logt'!L$11,0)</f>
        <v>1646.1428571428571</v>
      </c>
      <c r="M26" s="60">
        <f>IF('BDD logt'!M$11&gt;0,BDD!M26/'BDD logt'!M$11,0)</f>
        <v>1250</v>
      </c>
      <c r="N26" s="60">
        <f>IF('BDD logt'!N$11&gt;0,BDD!N26/'BDD logt'!N$11,0)</f>
        <v>0</v>
      </c>
      <c r="O26" s="60">
        <f>IF('BDD logt'!O$11&gt;0,BDD!O26/'BDD logt'!O$11,0)</f>
        <v>0</v>
      </c>
      <c r="P26" s="60">
        <f>IF('BDD logt'!P$11&gt;0,BDD!P26/'BDD logt'!P$11,0)</f>
        <v>0</v>
      </c>
      <c r="Q26" s="60">
        <f>IF('BDD logt'!Q$11&gt;0,BDD!Q26/'BDD logt'!Q$11,0)</f>
        <v>0</v>
      </c>
      <c r="R26" s="60">
        <f>IF('BDD logt'!R$11&gt;0,BDD!R26/'BDD logt'!R$11,0)</f>
        <v>0</v>
      </c>
      <c r="S26" s="60">
        <f>IF('BDD logt'!S$11&gt;0,BDD!S26/'BDD logt'!S$11,0)</f>
        <v>0</v>
      </c>
      <c r="T26" s="60">
        <f>IF('BDD logt'!T$11&gt;0,BDD!T26/'BDD logt'!T$11,0)</f>
        <v>0</v>
      </c>
      <c r="U26" s="60">
        <f>IF('BDD logt'!U$11&gt;0,BDD!U26/'BDD logt'!U$11,0)</f>
        <v>0</v>
      </c>
      <c r="V26" s="60">
        <f>IF('BDD logt'!V$11&gt;0,BDD!V26/'BDD logt'!V$11,0)</f>
        <v>0</v>
      </c>
      <c r="W26" s="60">
        <f>IF('BDD logt'!W$11&gt;0,BDD!W26/'BDD logt'!W$11,0)</f>
        <v>0</v>
      </c>
      <c r="X26" s="60">
        <f>IF('BDD logt'!X$11&gt;0,BDD!X26/'BDD logt'!X$11,0)</f>
        <v>0</v>
      </c>
      <c r="Y26" s="60">
        <f>IF('BDD logt'!Y$11&gt;0,BDD!Y26/'BDD logt'!Y$11,0)</f>
        <v>0</v>
      </c>
      <c r="Z26" s="60">
        <f>IF('BDD logt'!Z$11&gt;0,BDD!Z26/'BDD logt'!Z$11,0)</f>
        <v>0</v>
      </c>
      <c r="AA26" s="60">
        <f>IF('BDD logt'!AA$11&gt;0,BDD!AA26/'BDD logt'!AA$11,0)</f>
        <v>0</v>
      </c>
      <c r="AB26" s="60">
        <f>IF('BDD logt'!AB$11&gt;0,BDD!AB26/'BDD logt'!AB$11,0)</f>
        <v>0</v>
      </c>
      <c r="AC26" s="60">
        <f>IF('BDD logt'!AC$11&gt;0,BDD!AC26/'BDD logt'!AC$11,0)</f>
        <v>0</v>
      </c>
      <c r="AD26" s="60">
        <f>IF('BDD logt'!AD$11&gt;0,BDD!AD26/'BDD logt'!AD$11,0)</f>
        <v>0</v>
      </c>
      <c r="AE26" s="60">
        <f>IF('BDD logt'!AE$11&gt;0,BDD!AE26/'BDD logt'!AE$11,0)</f>
        <v>0</v>
      </c>
      <c r="AF26" s="60">
        <f>IF('BDD logt'!AF$11&gt;0,BDD!AF26/'BDD logt'!AF$11,0)</f>
        <v>0</v>
      </c>
      <c r="AG26" s="60">
        <f>IF('BDD logt'!AG$11&gt;0,BDD!AG26/'BDD logt'!AG$11,0)</f>
        <v>0</v>
      </c>
      <c r="AH26" s="60">
        <f>IF('BDD logt'!AH$11&gt;0,BDD!AH26/'BDD logt'!AH$11,0)</f>
        <v>0</v>
      </c>
      <c r="AI26" s="60">
        <f>IF('BDD logt'!AI$11&gt;0,BDD!AI26/'BDD logt'!AI$11,0)</f>
        <v>0</v>
      </c>
      <c r="AJ26" s="60">
        <f>IF('BDD logt'!AJ$11&gt;0,BDD!AJ26/'BDD logt'!AJ$11,0)</f>
        <v>0</v>
      </c>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row>
    <row r="27" spans="1:143" x14ac:dyDescent="0.25">
      <c r="A27" s="5" t="str">
        <f>BDD!A27</f>
        <v>PI</v>
      </c>
      <c r="B27" s="5">
        <f>BDD!B27</f>
        <v>12</v>
      </c>
      <c r="C27" s="27" t="str">
        <f>BDD!C27</f>
        <v>Carrelages / Faïences</v>
      </c>
      <c r="D27" s="58">
        <f t="shared" si="2"/>
        <v>1833.6917800453516</v>
      </c>
      <c r="E27" s="80">
        <f t="array" ref="E27">IF(COUNTIF(G27:AJ27,"&lt;&gt;0")&gt;1,(_xlfn.STDEV.S(IF(G27:AJ27&lt;&gt;0,G27:AJ27)))/D27,0)</f>
        <v>0.35553668018006379</v>
      </c>
      <c r="F27" s="88">
        <f t="shared" si="3"/>
        <v>1</v>
      </c>
      <c r="G27" s="59">
        <f>IF('BDD logt'!G$11&gt;0,BDD!G27/'BDD logt'!G$11,0)</f>
        <v>2666.6666666666665</v>
      </c>
      <c r="H27" s="60">
        <f>IF('BDD logt'!H$11&gt;0,BDD!H27/'BDD logt'!H$11,0)</f>
        <v>1560</v>
      </c>
      <c r="I27" s="60">
        <f>IF('BDD logt'!I$11&gt;0,BDD!I27/'BDD logt'!I$11,0)</f>
        <v>2328.5714285714284</v>
      </c>
      <c r="J27" s="60">
        <f>IF('BDD logt'!J$11&gt;0,BDD!J27/'BDD logt'!J$11,0)</f>
        <v>1133.4166666666667</v>
      </c>
      <c r="K27" s="60">
        <f>IF('BDD logt'!K$11&gt;0,BDD!K27/'BDD logt'!K$11,0)</f>
        <v>1502.375</v>
      </c>
      <c r="L27" s="60">
        <f>IF('BDD logt'!L$11&gt;0,BDD!L27/'BDD logt'!L$11,0)</f>
        <v>1138.2571428571428</v>
      </c>
      <c r="M27" s="60">
        <f>IF('BDD logt'!M$11&gt;0,BDD!M27/'BDD logt'!M$11,0)</f>
        <v>2506.5555555555557</v>
      </c>
      <c r="N27" s="60">
        <f>IF('BDD logt'!N$11&gt;0,BDD!N27/'BDD logt'!N$11,0)</f>
        <v>0</v>
      </c>
      <c r="O27" s="60">
        <f>IF('BDD logt'!O$11&gt;0,BDD!O27/'BDD logt'!O$11,0)</f>
        <v>0</v>
      </c>
      <c r="P27" s="60">
        <f>IF('BDD logt'!P$11&gt;0,BDD!P27/'BDD logt'!P$11,0)</f>
        <v>0</v>
      </c>
      <c r="Q27" s="60">
        <f>IF('BDD logt'!Q$11&gt;0,BDD!Q27/'BDD logt'!Q$11,0)</f>
        <v>0</v>
      </c>
      <c r="R27" s="60">
        <f>IF('BDD logt'!R$11&gt;0,BDD!R27/'BDD logt'!R$11,0)</f>
        <v>0</v>
      </c>
      <c r="S27" s="60">
        <f>IF('BDD logt'!S$11&gt;0,BDD!S27/'BDD logt'!S$11,0)</f>
        <v>0</v>
      </c>
      <c r="T27" s="60">
        <f>IF('BDD logt'!T$11&gt;0,BDD!T27/'BDD logt'!T$11,0)</f>
        <v>0</v>
      </c>
      <c r="U27" s="60">
        <f>IF('BDD logt'!U$11&gt;0,BDD!U27/'BDD logt'!U$11,0)</f>
        <v>0</v>
      </c>
      <c r="V27" s="60">
        <f>IF('BDD logt'!V$11&gt;0,BDD!V27/'BDD logt'!V$11,0)</f>
        <v>0</v>
      </c>
      <c r="W27" s="60">
        <f>IF('BDD logt'!W$11&gt;0,BDD!W27/'BDD logt'!W$11,0)</f>
        <v>0</v>
      </c>
      <c r="X27" s="60">
        <f>IF('BDD logt'!X$11&gt;0,BDD!X27/'BDD logt'!X$11,0)</f>
        <v>0</v>
      </c>
      <c r="Y27" s="60">
        <f>IF('BDD logt'!Y$11&gt;0,BDD!Y27/'BDD logt'!Y$11,0)</f>
        <v>0</v>
      </c>
      <c r="Z27" s="60">
        <f>IF('BDD logt'!Z$11&gt;0,BDD!Z27/'BDD logt'!Z$11,0)</f>
        <v>0</v>
      </c>
      <c r="AA27" s="60">
        <f>IF('BDD logt'!AA$11&gt;0,BDD!AA27/'BDD logt'!AA$11,0)</f>
        <v>0</v>
      </c>
      <c r="AB27" s="60">
        <f>IF('BDD logt'!AB$11&gt;0,BDD!AB27/'BDD logt'!AB$11,0)</f>
        <v>0</v>
      </c>
      <c r="AC27" s="60">
        <f>IF('BDD logt'!AC$11&gt;0,BDD!AC27/'BDD logt'!AC$11,0)</f>
        <v>0</v>
      </c>
      <c r="AD27" s="60">
        <f>IF('BDD logt'!AD$11&gt;0,BDD!AD27/'BDD logt'!AD$11,0)</f>
        <v>0</v>
      </c>
      <c r="AE27" s="60">
        <f>IF('BDD logt'!AE$11&gt;0,BDD!AE27/'BDD logt'!AE$11,0)</f>
        <v>0</v>
      </c>
      <c r="AF27" s="60">
        <f>IF('BDD logt'!AF$11&gt;0,BDD!AF27/'BDD logt'!AF$11,0)</f>
        <v>0</v>
      </c>
      <c r="AG27" s="60">
        <f>IF('BDD logt'!AG$11&gt;0,BDD!AG27/'BDD logt'!AG$11,0)</f>
        <v>0</v>
      </c>
      <c r="AH27" s="60">
        <f>IF('BDD logt'!AH$11&gt;0,BDD!AH27/'BDD logt'!AH$11,0)</f>
        <v>0</v>
      </c>
      <c r="AI27" s="60">
        <f>IF('BDD logt'!AI$11&gt;0,BDD!AI27/'BDD logt'!AI$11,0)</f>
        <v>0</v>
      </c>
      <c r="AJ27" s="60">
        <f>IF('BDD logt'!AJ$11&gt;0,BDD!AJ27/'BDD logt'!AJ$11,0)</f>
        <v>0</v>
      </c>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row>
    <row r="28" spans="1:143" x14ac:dyDescent="0.25">
      <c r="A28" s="5" t="str">
        <f>BDD!A28</f>
        <v>PI</v>
      </c>
      <c r="B28" s="5">
        <f>BDD!B28</f>
        <v>13</v>
      </c>
      <c r="C28" s="27" t="str">
        <f>BDD!C28</f>
        <v>Revêtements murs et plafonds</v>
      </c>
      <c r="D28" s="58">
        <f t="shared" si="2"/>
        <v>2592.454195011338</v>
      </c>
      <c r="E28" s="80">
        <f t="array" ref="E28">IF(COUNTIF(G28:AJ28,"&lt;&gt;0")&gt;1,(_xlfn.STDEV.S(IF(G28:AJ28&lt;&gt;0,G28:AJ28)))/D28,0)</f>
        <v>0.18633355369971338</v>
      </c>
      <c r="F28" s="88">
        <f t="shared" si="3"/>
        <v>1</v>
      </c>
      <c r="G28" s="59">
        <f>IF('BDD logt'!G$11&gt;0,BDD!G28/'BDD logt'!G$11,0)</f>
        <v>2171.4285714285716</v>
      </c>
      <c r="H28" s="60">
        <f>IF('BDD logt'!H$11&gt;0,BDD!H28/'BDD logt'!H$11,0)</f>
        <v>3273.6</v>
      </c>
      <c r="I28" s="60">
        <f>IF('BDD logt'!I$11&gt;0,BDD!I28/'BDD logt'!I$11,0)</f>
        <v>2082.457142857143</v>
      </c>
      <c r="J28" s="60">
        <f>IF('BDD logt'!J$11&gt;0,BDD!J28/'BDD logt'!J$11,0)</f>
        <v>2906</v>
      </c>
      <c r="K28" s="60">
        <f>IF('BDD logt'!K$11&gt;0,BDD!K28/'BDD logt'!K$11,0)</f>
        <v>3079</v>
      </c>
      <c r="L28" s="60">
        <f>IF('BDD logt'!L$11&gt;0,BDD!L28/'BDD logt'!L$11,0)</f>
        <v>2395.9714285714285</v>
      </c>
      <c r="M28" s="60">
        <f>IF('BDD logt'!M$11&gt;0,BDD!M28/'BDD logt'!M$11,0)</f>
        <v>2238.7222222222222</v>
      </c>
      <c r="N28" s="60">
        <f>IF('BDD logt'!N$11&gt;0,BDD!N28/'BDD logt'!N$11,0)</f>
        <v>0</v>
      </c>
      <c r="O28" s="60">
        <f>IF('BDD logt'!O$11&gt;0,BDD!O28/'BDD logt'!O$11,0)</f>
        <v>0</v>
      </c>
      <c r="P28" s="60">
        <f>IF('BDD logt'!P$11&gt;0,BDD!P28/'BDD logt'!P$11,0)</f>
        <v>0</v>
      </c>
      <c r="Q28" s="60">
        <f>IF('BDD logt'!Q$11&gt;0,BDD!Q28/'BDD logt'!Q$11,0)</f>
        <v>0</v>
      </c>
      <c r="R28" s="60">
        <f>IF('BDD logt'!R$11&gt;0,BDD!R28/'BDD logt'!R$11,0)</f>
        <v>0</v>
      </c>
      <c r="S28" s="60">
        <f>IF('BDD logt'!S$11&gt;0,BDD!S28/'BDD logt'!S$11,0)</f>
        <v>0</v>
      </c>
      <c r="T28" s="60">
        <f>IF('BDD logt'!T$11&gt;0,BDD!T28/'BDD logt'!T$11,0)</f>
        <v>0</v>
      </c>
      <c r="U28" s="60">
        <f>IF('BDD logt'!U$11&gt;0,BDD!U28/'BDD logt'!U$11,0)</f>
        <v>0</v>
      </c>
      <c r="V28" s="60">
        <f>IF('BDD logt'!V$11&gt;0,BDD!V28/'BDD logt'!V$11,0)</f>
        <v>0</v>
      </c>
      <c r="W28" s="60">
        <f>IF('BDD logt'!W$11&gt;0,BDD!W28/'BDD logt'!W$11,0)</f>
        <v>0</v>
      </c>
      <c r="X28" s="60">
        <f>IF('BDD logt'!X$11&gt;0,BDD!X28/'BDD logt'!X$11,0)</f>
        <v>0</v>
      </c>
      <c r="Y28" s="60">
        <f>IF('BDD logt'!Y$11&gt;0,BDD!Y28/'BDD logt'!Y$11,0)</f>
        <v>0</v>
      </c>
      <c r="Z28" s="60">
        <f>IF('BDD logt'!Z$11&gt;0,BDD!Z28/'BDD logt'!Z$11,0)</f>
        <v>0</v>
      </c>
      <c r="AA28" s="60">
        <f>IF('BDD logt'!AA$11&gt;0,BDD!AA28/'BDD logt'!AA$11,0)</f>
        <v>0</v>
      </c>
      <c r="AB28" s="60">
        <f>IF('BDD logt'!AB$11&gt;0,BDD!AB28/'BDD logt'!AB$11,0)</f>
        <v>0</v>
      </c>
      <c r="AC28" s="60">
        <f>IF('BDD logt'!AC$11&gt;0,BDD!AC28/'BDD logt'!AC$11,0)</f>
        <v>0</v>
      </c>
      <c r="AD28" s="60">
        <f>IF('BDD logt'!AD$11&gt;0,BDD!AD28/'BDD logt'!AD$11,0)</f>
        <v>0</v>
      </c>
      <c r="AE28" s="60">
        <f>IF('BDD logt'!AE$11&gt;0,BDD!AE28/'BDD logt'!AE$11,0)</f>
        <v>0</v>
      </c>
      <c r="AF28" s="60">
        <f>IF('BDD logt'!AF$11&gt;0,BDD!AF28/'BDD logt'!AF$11,0)</f>
        <v>0</v>
      </c>
      <c r="AG28" s="60">
        <f>IF('BDD logt'!AG$11&gt;0,BDD!AG28/'BDD logt'!AG$11,0)</f>
        <v>0</v>
      </c>
      <c r="AH28" s="60">
        <f>IF('BDD logt'!AH$11&gt;0,BDD!AH28/'BDD logt'!AH$11,0)</f>
        <v>0</v>
      </c>
      <c r="AI28" s="60">
        <f>IF('BDD logt'!AI$11&gt;0,BDD!AI28/'BDD logt'!AI$11,0)</f>
        <v>0</v>
      </c>
      <c r="AJ28" s="60">
        <f>IF('BDD logt'!AJ$11&gt;0,BDD!AJ28/'BDD logt'!AJ$11,0)</f>
        <v>0</v>
      </c>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row>
    <row r="29" spans="1:143" x14ac:dyDescent="0.25">
      <c r="A29" s="5" t="str">
        <f>BDD!A29</f>
        <v>CC</v>
      </c>
      <c r="B29" s="5">
        <f>BDD!B29</f>
        <v>14</v>
      </c>
      <c r="C29" s="27" t="str">
        <f>BDD!C29</f>
        <v>Serrurerie</v>
      </c>
      <c r="D29" s="58">
        <f t="shared" si="2"/>
        <v>3518.4826643990928</v>
      </c>
      <c r="E29" s="80">
        <f t="array" ref="E29">IF(COUNTIF(G29:AJ29,"&lt;&gt;0")&gt;1,(_xlfn.STDEV.S(IF(G29:AJ29&lt;&gt;0,G29:AJ29)))/D29,0)</f>
        <v>0.38136024137279545</v>
      </c>
      <c r="F29" s="88">
        <f t="shared" si="3"/>
        <v>1</v>
      </c>
      <c r="G29" s="59">
        <f>IF('BDD logt'!G$11&gt;0,BDD!G29/'BDD logt'!G$11,0)</f>
        <v>2986</v>
      </c>
      <c r="H29" s="60">
        <f>IF('BDD logt'!H$11&gt;0,BDD!H29/'BDD logt'!H$11,0)</f>
        <v>2684.96</v>
      </c>
      <c r="I29" s="60">
        <f>IF('BDD logt'!I$11&gt;0,BDD!I29/'BDD logt'!I$11,0)</f>
        <v>3524.6571428571428</v>
      </c>
      <c r="J29" s="60">
        <f>IF('BDD logt'!J$11&gt;0,BDD!J29/'BDD logt'!J$11,0)</f>
        <v>1461.1666666666667</v>
      </c>
      <c r="K29" s="60">
        <f>IF('BDD logt'!K$11&gt;0,BDD!K29/'BDD logt'!K$11,0)</f>
        <v>5603.625</v>
      </c>
      <c r="L29" s="60">
        <f>IF('BDD logt'!L$11&gt;0,BDD!L29/'BDD logt'!L$11,0)</f>
        <v>4606.9142857142861</v>
      </c>
      <c r="M29" s="60">
        <f>IF('BDD logt'!M$11&gt;0,BDD!M29/'BDD logt'!M$11,0)</f>
        <v>3762.0555555555557</v>
      </c>
      <c r="N29" s="60">
        <f>IF('BDD logt'!N$11&gt;0,BDD!N29/'BDD logt'!N$11,0)</f>
        <v>0</v>
      </c>
      <c r="O29" s="60">
        <f>IF('BDD logt'!O$11&gt;0,BDD!O29/'BDD logt'!O$11,0)</f>
        <v>0</v>
      </c>
      <c r="P29" s="60">
        <f>IF('BDD logt'!P$11&gt;0,BDD!P29/'BDD logt'!P$11,0)</f>
        <v>0</v>
      </c>
      <c r="Q29" s="60">
        <f>IF('BDD logt'!Q$11&gt;0,BDD!Q29/'BDD logt'!Q$11,0)</f>
        <v>0</v>
      </c>
      <c r="R29" s="60">
        <f>IF('BDD logt'!R$11&gt;0,BDD!R29/'BDD logt'!R$11,0)</f>
        <v>0</v>
      </c>
      <c r="S29" s="60">
        <f>IF('BDD logt'!S$11&gt;0,BDD!S29/'BDD logt'!S$11,0)</f>
        <v>0</v>
      </c>
      <c r="T29" s="60">
        <f>IF('BDD logt'!T$11&gt;0,BDD!T29/'BDD logt'!T$11,0)</f>
        <v>0</v>
      </c>
      <c r="U29" s="60">
        <f>IF('BDD logt'!U$11&gt;0,BDD!U29/'BDD logt'!U$11,0)</f>
        <v>0</v>
      </c>
      <c r="V29" s="60">
        <f>IF('BDD logt'!V$11&gt;0,BDD!V29/'BDD logt'!V$11,0)</f>
        <v>0</v>
      </c>
      <c r="W29" s="60">
        <f>IF('BDD logt'!W$11&gt;0,BDD!W29/'BDD logt'!W$11,0)</f>
        <v>0</v>
      </c>
      <c r="X29" s="60">
        <f>IF('BDD logt'!X$11&gt;0,BDD!X29/'BDD logt'!X$11,0)</f>
        <v>0</v>
      </c>
      <c r="Y29" s="60">
        <f>IF('BDD logt'!Y$11&gt;0,BDD!Y29/'BDD logt'!Y$11,0)</f>
        <v>0</v>
      </c>
      <c r="Z29" s="60">
        <f>IF('BDD logt'!Z$11&gt;0,BDD!Z29/'BDD logt'!Z$11,0)</f>
        <v>0</v>
      </c>
      <c r="AA29" s="60">
        <f>IF('BDD logt'!AA$11&gt;0,BDD!AA29/'BDD logt'!AA$11,0)</f>
        <v>0</v>
      </c>
      <c r="AB29" s="60">
        <f>IF('BDD logt'!AB$11&gt;0,BDD!AB29/'BDD logt'!AB$11,0)</f>
        <v>0</v>
      </c>
      <c r="AC29" s="60">
        <f>IF('BDD logt'!AC$11&gt;0,BDD!AC29/'BDD logt'!AC$11,0)</f>
        <v>0</v>
      </c>
      <c r="AD29" s="60">
        <f>IF('BDD logt'!AD$11&gt;0,BDD!AD29/'BDD logt'!AD$11,0)</f>
        <v>0</v>
      </c>
      <c r="AE29" s="60">
        <f>IF('BDD logt'!AE$11&gt;0,BDD!AE29/'BDD logt'!AE$11,0)</f>
        <v>0</v>
      </c>
      <c r="AF29" s="60">
        <f>IF('BDD logt'!AF$11&gt;0,BDD!AF29/'BDD logt'!AF$11,0)</f>
        <v>0</v>
      </c>
      <c r="AG29" s="60">
        <f>IF('BDD logt'!AG$11&gt;0,BDD!AG29/'BDD logt'!AG$11,0)</f>
        <v>0</v>
      </c>
      <c r="AH29" s="60">
        <f>IF('BDD logt'!AH$11&gt;0,BDD!AH29/'BDD logt'!AH$11,0)</f>
        <v>0</v>
      </c>
      <c r="AI29" s="60">
        <f>IF('BDD logt'!AI$11&gt;0,BDD!AI29/'BDD logt'!AI$11,0)</f>
        <v>0</v>
      </c>
      <c r="AJ29" s="60">
        <f>IF('BDD logt'!AJ$11&gt;0,BDD!AJ29/'BDD logt'!AJ$11,0)</f>
        <v>0</v>
      </c>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row>
    <row r="30" spans="1:143" x14ac:dyDescent="0.25">
      <c r="A30" s="5" t="str">
        <f>BDD!A30</f>
        <v>AUTRE</v>
      </c>
      <c r="B30" s="5">
        <f>BDD!B30</f>
        <v>15</v>
      </c>
      <c r="C30" s="27" t="str">
        <f>BDD!C30</f>
        <v>Portes de garage</v>
      </c>
      <c r="D30" s="58">
        <f t="shared" si="2"/>
        <v>307.50000000000006</v>
      </c>
      <c r="E30" s="80">
        <f t="array" ref="E30">IF(COUNTIF(G30:AJ30,"&lt;&gt;0")&gt;1,(_xlfn.STDEV.S(IF(G30:AJ30&lt;&gt;0,G30:AJ30)))/D30,0)</f>
        <v>0.79996450201915947</v>
      </c>
      <c r="F30" s="88">
        <f t="shared" si="3"/>
        <v>0.5714285714285714</v>
      </c>
      <c r="G30" s="59">
        <f>IF('BDD logt'!G$11&gt;0,BDD!G30/'BDD logt'!G$11,0)</f>
        <v>663.33333333333337</v>
      </c>
      <c r="H30" s="60">
        <f>IF('BDD logt'!H$11&gt;0,BDD!H30/'BDD logt'!H$11,0)</f>
        <v>280</v>
      </c>
      <c r="I30" s="60">
        <f>IF('BDD logt'!I$11&gt;0,BDD!I30/'BDD logt'!I$11,0)</f>
        <v>132</v>
      </c>
      <c r="J30" s="60">
        <f>IF('BDD logt'!J$11&gt;0,BDD!J30/'BDD logt'!J$11,0)</f>
        <v>0</v>
      </c>
      <c r="K30" s="60">
        <f>IF('BDD logt'!K$11&gt;0,BDD!K30/'BDD logt'!K$11,0)</f>
        <v>0</v>
      </c>
      <c r="L30" s="60">
        <f>IF('BDD logt'!L$11&gt;0,BDD!L30/'BDD logt'!L$11,0)</f>
        <v>0</v>
      </c>
      <c r="M30" s="60">
        <f>IF('BDD logt'!M$11&gt;0,BDD!M30/'BDD logt'!M$11,0)</f>
        <v>154.66666666666666</v>
      </c>
      <c r="N30" s="60">
        <f>IF('BDD logt'!N$11&gt;0,BDD!N30/'BDD logt'!N$11,0)</f>
        <v>0</v>
      </c>
      <c r="O30" s="60">
        <f>IF('BDD logt'!O$11&gt;0,BDD!O30/'BDD logt'!O$11,0)</f>
        <v>0</v>
      </c>
      <c r="P30" s="60">
        <f>IF('BDD logt'!P$11&gt;0,BDD!P30/'BDD logt'!P$11,0)</f>
        <v>0</v>
      </c>
      <c r="Q30" s="60">
        <f>IF('BDD logt'!Q$11&gt;0,BDD!Q30/'BDD logt'!Q$11,0)</f>
        <v>0</v>
      </c>
      <c r="R30" s="60">
        <f>IF('BDD logt'!R$11&gt;0,BDD!R30/'BDD logt'!R$11,0)</f>
        <v>0</v>
      </c>
      <c r="S30" s="60">
        <f>IF('BDD logt'!S$11&gt;0,BDD!S30/'BDD logt'!S$11,0)</f>
        <v>0</v>
      </c>
      <c r="T30" s="60">
        <f>IF('BDD logt'!T$11&gt;0,BDD!T30/'BDD logt'!T$11,0)</f>
        <v>0</v>
      </c>
      <c r="U30" s="60">
        <f>IF('BDD logt'!U$11&gt;0,BDD!U30/'BDD logt'!U$11,0)</f>
        <v>0</v>
      </c>
      <c r="V30" s="60">
        <f>IF('BDD logt'!V$11&gt;0,BDD!V30/'BDD logt'!V$11,0)</f>
        <v>0</v>
      </c>
      <c r="W30" s="60">
        <f>IF('BDD logt'!W$11&gt;0,BDD!W30/'BDD logt'!W$11,0)</f>
        <v>0</v>
      </c>
      <c r="X30" s="60">
        <f>IF('BDD logt'!X$11&gt;0,BDD!X30/'BDD logt'!X$11,0)</f>
        <v>0</v>
      </c>
      <c r="Y30" s="60">
        <f>IF('BDD logt'!Y$11&gt;0,BDD!Y30/'BDD logt'!Y$11,0)</f>
        <v>0</v>
      </c>
      <c r="Z30" s="60">
        <f>IF('BDD logt'!Z$11&gt;0,BDD!Z30/'BDD logt'!Z$11,0)</f>
        <v>0</v>
      </c>
      <c r="AA30" s="60">
        <f>IF('BDD logt'!AA$11&gt;0,BDD!AA30/'BDD logt'!AA$11,0)</f>
        <v>0</v>
      </c>
      <c r="AB30" s="60">
        <f>IF('BDD logt'!AB$11&gt;0,BDD!AB30/'BDD logt'!AB$11,0)</f>
        <v>0</v>
      </c>
      <c r="AC30" s="60">
        <f>IF('BDD logt'!AC$11&gt;0,BDD!AC30/'BDD logt'!AC$11,0)</f>
        <v>0</v>
      </c>
      <c r="AD30" s="60">
        <f>IF('BDD logt'!AD$11&gt;0,BDD!AD30/'BDD logt'!AD$11,0)</f>
        <v>0</v>
      </c>
      <c r="AE30" s="60">
        <f>IF('BDD logt'!AE$11&gt;0,BDD!AE30/'BDD logt'!AE$11,0)</f>
        <v>0</v>
      </c>
      <c r="AF30" s="60">
        <f>IF('BDD logt'!AF$11&gt;0,BDD!AF30/'BDD logt'!AF$11,0)</f>
        <v>0</v>
      </c>
      <c r="AG30" s="60">
        <f>IF('BDD logt'!AG$11&gt;0,BDD!AG30/'BDD logt'!AG$11,0)</f>
        <v>0</v>
      </c>
      <c r="AH30" s="60">
        <f>IF('BDD logt'!AH$11&gt;0,BDD!AH30/'BDD logt'!AH$11,0)</f>
        <v>0</v>
      </c>
      <c r="AI30" s="60">
        <f>IF('BDD logt'!AI$11&gt;0,BDD!AI30/'BDD logt'!AI$11,0)</f>
        <v>0</v>
      </c>
      <c r="AJ30" s="60">
        <f>IF('BDD logt'!AJ$11&gt;0,BDD!AJ30/'BDD logt'!AJ$11,0)</f>
        <v>0</v>
      </c>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row>
    <row r="31" spans="1:143" x14ac:dyDescent="0.25">
      <c r="A31" s="5" t="str">
        <f>BDD!A31</f>
        <v>CHAUF</v>
      </c>
      <c r="B31" s="5">
        <f>BDD!B31</f>
        <v>16</v>
      </c>
      <c r="C31" s="27" t="str">
        <f>BDD!C31</f>
        <v>Chauffage</v>
      </c>
      <c r="D31" s="58">
        <f t="shared" si="2"/>
        <v>5860.1017460317462</v>
      </c>
      <c r="E31" s="80">
        <f t="array" ref="E31">IF(COUNTIF(G31:AJ31,"&lt;&gt;0")&gt;1,(_xlfn.STDEV.S(IF(G31:AJ31&lt;&gt;0,G31:AJ31)))/D31,0)</f>
        <v>0.34418414380153906</v>
      </c>
      <c r="F31" s="88">
        <f t="shared" si="3"/>
        <v>1</v>
      </c>
      <c r="G31" s="59">
        <f>IF('BDD logt'!G$11&gt;0,BDD!G31/'BDD logt'!G$11,0)</f>
        <v>5854.5238095238092</v>
      </c>
      <c r="H31" s="60">
        <f>IF('BDD logt'!H$11&gt;0,BDD!H31/'BDD logt'!H$11,0)</f>
        <v>4258.04</v>
      </c>
      <c r="I31" s="60">
        <f>IF('BDD logt'!I$11&gt;0,BDD!I31/'BDD logt'!I$11,0)</f>
        <v>4758.3428571428567</v>
      </c>
      <c r="J31" s="60">
        <f>IF('BDD logt'!J$11&gt;0,BDD!J31/'BDD logt'!J$11,0)</f>
        <v>10138.166666666666</v>
      </c>
      <c r="K31" s="60">
        <f>IF('BDD logt'!K$11&gt;0,BDD!K31/'BDD logt'!K$11,0)</f>
        <v>6337.75</v>
      </c>
      <c r="L31" s="60">
        <f>IF('BDD logt'!L$11&gt;0,BDD!L31/'BDD logt'!L$11,0)</f>
        <v>4884</v>
      </c>
      <c r="M31" s="60">
        <f>IF('BDD logt'!M$11&gt;0,BDD!M31/'BDD logt'!M$11,0)</f>
        <v>4789.8888888888887</v>
      </c>
      <c r="N31" s="60">
        <f>IF('BDD logt'!N$11&gt;0,BDD!N31/'BDD logt'!N$11,0)</f>
        <v>0</v>
      </c>
      <c r="O31" s="60">
        <f>IF('BDD logt'!O$11&gt;0,BDD!O31/'BDD logt'!O$11,0)</f>
        <v>0</v>
      </c>
      <c r="P31" s="60">
        <f>IF('BDD logt'!P$11&gt;0,BDD!P31/'BDD logt'!P$11,0)</f>
        <v>0</v>
      </c>
      <c r="Q31" s="60">
        <f>IF('BDD logt'!Q$11&gt;0,BDD!Q31/'BDD logt'!Q$11,0)</f>
        <v>0</v>
      </c>
      <c r="R31" s="60">
        <f>IF('BDD logt'!R$11&gt;0,BDD!R31/'BDD logt'!R$11,0)</f>
        <v>0</v>
      </c>
      <c r="S31" s="60">
        <f>IF('BDD logt'!S$11&gt;0,BDD!S31/'BDD logt'!S$11,0)</f>
        <v>0</v>
      </c>
      <c r="T31" s="60">
        <f>IF('BDD logt'!T$11&gt;0,BDD!T31/'BDD logt'!T$11,0)</f>
        <v>0</v>
      </c>
      <c r="U31" s="60">
        <f>IF('BDD logt'!U$11&gt;0,BDD!U31/'BDD logt'!U$11,0)</f>
        <v>0</v>
      </c>
      <c r="V31" s="60">
        <f>IF('BDD logt'!V$11&gt;0,BDD!V31/'BDD logt'!V$11,0)</f>
        <v>0</v>
      </c>
      <c r="W31" s="60">
        <f>IF('BDD logt'!W$11&gt;0,BDD!W31/'BDD logt'!W$11,0)</f>
        <v>0</v>
      </c>
      <c r="X31" s="60">
        <f>IF('BDD logt'!X$11&gt;0,BDD!X31/'BDD logt'!X$11,0)</f>
        <v>0</v>
      </c>
      <c r="Y31" s="60">
        <f>IF('BDD logt'!Y$11&gt;0,BDD!Y31/'BDD logt'!Y$11,0)</f>
        <v>0</v>
      </c>
      <c r="Z31" s="60">
        <f>IF('BDD logt'!Z$11&gt;0,BDD!Z31/'BDD logt'!Z$11,0)</f>
        <v>0</v>
      </c>
      <c r="AA31" s="60">
        <f>IF('BDD logt'!AA$11&gt;0,BDD!AA31/'BDD logt'!AA$11,0)</f>
        <v>0</v>
      </c>
      <c r="AB31" s="60">
        <f>IF('BDD logt'!AB$11&gt;0,BDD!AB31/'BDD logt'!AB$11,0)</f>
        <v>0</v>
      </c>
      <c r="AC31" s="60">
        <f>IF('BDD logt'!AC$11&gt;0,BDD!AC31/'BDD logt'!AC$11,0)</f>
        <v>0</v>
      </c>
      <c r="AD31" s="60">
        <f>IF('BDD logt'!AD$11&gt;0,BDD!AD31/'BDD logt'!AD$11,0)</f>
        <v>0</v>
      </c>
      <c r="AE31" s="60">
        <f>IF('BDD logt'!AE$11&gt;0,BDD!AE31/'BDD logt'!AE$11,0)</f>
        <v>0</v>
      </c>
      <c r="AF31" s="60">
        <f>IF('BDD logt'!AF$11&gt;0,BDD!AF31/'BDD logt'!AF$11,0)</f>
        <v>0</v>
      </c>
      <c r="AG31" s="60">
        <f>IF('BDD logt'!AG$11&gt;0,BDD!AG31/'BDD logt'!AG$11,0)</f>
        <v>0</v>
      </c>
      <c r="AH31" s="60">
        <f>IF('BDD logt'!AH$11&gt;0,BDD!AH31/'BDD logt'!AH$11,0)</f>
        <v>0</v>
      </c>
      <c r="AI31" s="60">
        <f>IF('BDD logt'!AI$11&gt;0,BDD!AI31/'BDD logt'!AI$11,0)</f>
        <v>0</v>
      </c>
      <c r="AJ31" s="60">
        <f>IF('BDD logt'!AJ$11&gt;0,BDD!AJ31/'BDD logt'!AJ$11,0)</f>
        <v>0</v>
      </c>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row>
    <row r="32" spans="1:143" x14ac:dyDescent="0.25">
      <c r="A32" s="5" t="str">
        <f>BDD!A32</f>
        <v>CHAUF</v>
      </c>
      <c r="B32" s="5">
        <f>BDD!B32</f>
        <v>17</v>
      </c>
      <c r="C32" s="27" t="str">
        <f>BDD!C32</f>
        <v>VMC</v>
      </c>
      <c r="D32" s="58">
        <f t="shared" si="2"/>
        <v>1222.4724489795917</v>
      </c>
      <c r="E32" s="80">
        <f t="array" ref="E32">IF(COUNTIF(G32:AJ32,"&lt;&gt;0")&gt;1,(_xlfn.STDEV.S(IF(G32:AJ32&lt;&gt;0,G32:AJ32)))/D32,0)</f>
        <v>0.30717820025464715</v>
      </c>
      <c r="F32" s="88">
        <f t="shared" si="3"/>
        <v>1</v>
      </c>
      <c r="G32" s="59">
        <f>IF('BDD logt'!G$11&gt;0,BDD!G32/'BDD logt'!G$11,0)</f>
        <v>894.80952380952385</v>
      </c>
      <c r="H32" s="60">
        <f>IF('BDD logt'!H$11&gt;0,BDD!H32/'BDD logt'!H$11,0)</f>
        <v>1018.8</v>
      </c>
      <c r="I32" s="60">
        <f>IF('BDD logt'!I$11&gt;0,BDD!I32/'BDD logt'!I$11,0)</f>
        <v>843.11428571428576</v>
      </c>
      <c r="J32" s="60">
        <f>IF('BDD logt'!J$11&gt;0,BDD!J32/'BDD logt'!J$11,0)</f>
        <v>1283.8333333333333</v>
      </c>
      <c r="K32" s="60">
        <f>IF('BDD logt'!K$11&gt;0,BDD!K32/'BDD logt'!K$11,0)</f>
        <v>1552.75</v>
      </c>
      <c r="L32" s="60">
        <f>IF('BDD logt'!L$11&gt;0,BDD!L32/'BDD logt'!L$11,0)</f>
        <v>1873</v>
      </c>
      <c r="M32" s="60">
        <f>IF('BDD logt'!M$11&gt;0,BDD!M32/'BDD logt'!M$11,0)</f>
        <v>1091</v>
      </c>
      <c r="N32" s="60">
        <f>IF('BDD logt'!N$11&gt;0,BDD!N32/'BDD logt'!N$11,0)</f>
        <v>0</v>
      </c>
      <c r="O32" s="60">
        <f>IF('BDD logt'!O$11&gt;0,BDD!O32/'BDD logt'!O$11,0)</f>
        <v>0</v>
      </c>
      <c r="P32" s="60">
        <f>IF('BDD logt'!P$11&gt;0,BDD!P32/'BDD logt'!P$11,0)</f>
        <v>0</v>
      </c>
      <c r="Q32" s="60">
        <f>IF('BDD logt'!Q$11&gt;0,BDD!Q32/'BDD logt'!Q$11,0)</f>
        <v>0</v>
      </c>
      <c r="R32" s="60">
        <f>IF('BDD logt'!R$11&gt;0,BDD!R32/'BDD logt'!R$11,0)</f>
        <v>0</v>
      </c>
      <c r="S32" s="60">
        <f>IF('BDD logt'!S$11&gt;0,BDD!S32/'BDD logt'!S$11,0)</f>
        <v>0</v>
      </c>
      <c r="T32" s="60">
        <f>IF('BDD logt'!T$11&gt;0,BDD!T32/'BDD logt'!T$11,0)</f>
        <v>0</v>
      </c>
      <c r="U32" s="60">
        <f>IF('BDD logt'!U$11&gt;0,BDD!U32/'BDD logt'!U$11,0)</f>
        <v>0</v>
      </c>
      <c r="V32" s="60">
        <f>IF('BDD logt'!V$11&gt;0,BDD!V32/'BDD logt'!V$11,0)</f>
        <v>0</v>
      </c>
      <c r="W32" s="60">
        <f>IF('BDD logt'!W$11&gt;0,BDD!W32/'BDD logt'!W$11,0)</f>
        <v>0</v>
      </c>
      <c r="X32" s="60">
        <f>IF('BDD logt'!X$11&gt;0,BDD!X32/'BDD logt'!X$11,0)</f>
        <v>0</v>
      </c>
      <c r="Y32" s="60">
        <f>IF('BDD logt'!Y$11&gt;0,BDD!Y32/'BDD logt'!Y$11,0)</f>
        <v>0</v>
      </c>
      <c r="Z32" s="60">
        <f>IF('BDD logt'!Z$11&gt;0,BDD!Z32/'BDD logt'!Z$11,0)</f>
        <v>0</v>
      </c>
      <c r="AA32" s="60">
        <f>IF('BDD logt'!AA$11&gt;0,BDD!AA32/'BDD logt'!AA$11,0)</f>
        <v>0</v>
      </c>
      <c r="AB32" s="60">
        <f>IF('BDD logt'!AB$11&gt;0,BDD!AB32/'BDD logt'!AB$11,0)</f>
        <v>0</v>
      </c>
      <c r="AC32" s="60">
        <f>IF('BDD logt'!AC$11&gt;0,BDD!AC32/'BDD logt'!AC$11,0)</f>
        <v>0</v>
      </c>
      <c r="AD32" s="60">
        <f>IF('BDD logt'!AD$11&gt;0,BDD!AD32/'BDD logt'!AD$11,0)</f>
        <v>0</v>
      </c>
      <c r="AE32" s="60">
        <f>IF('BDD logt'!AE$11&gt;0,BDD!AE32/'BDD logt'!AE$11,0)</f>
        <v>0</v>
      </c>
      <c r="AF32" s="60">
        <f>IF('BDD logt'!AF$11&gt;0,BDD!AF32/'BDD logt'!AF$11,0)</f>
        <v>0</v>
      </c>
      <c r="AG32" s="60">
        <f>IF('BDD logt'!AG$11&gt;0,BDD!AG32/'BDD logt'!AG$11,0)</f>
        <v>0</v>
      </c>
      <c r="AH32" s="60">
        <f>IF('BDD logt'!AH$11&gt;0,BDD!AH32/'BDD logt'!AH$11,0)</f>
        <v>0</v>
      </c>
      <c r="AI32" s="60">
        <f>IF('BDD logt'!AI$11&gt;0,BDD!AI32/'BDD logt'!AI$11,0)</f>
        <v>0</v>
      </c>
      <c r="AJ32" s="60">
        <f>IF('BDD logt'!AJ$11&gt;0,BDD!AJ32/'BDD logt'!AJ$11,0)</f>
        <v>0</v>
      </c>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row>
    <row r="33" spans="1:143" x14ac:dyDescent="0.25">
      <c r="A33" s="5" t="str">
        <f>BDD!A33</f>
        <v>PLB/SANI</v>
      </c>
      <c r="B33" s="5">
        <f>BDD!B33</f>
        <v>18</v>
      </c>
      <c r="C33" s="27" t="str">
        <f>BDD!C33</f>
        <v>Plomberie / Sanitaire</v>
      </c>
      <c r="D33" s="58">
        <f t="shared" si="2"/>
        <v>5002.7584580498869</v>
      </c>
      <c r="E33" s="80">
        <f t="array" ref="E33">IF(COUNTIF(G33:AJ33,"&lt;&gt;0")&gt;1,(_xlfn.STDEV.S(IF(G33:AJ33&lt;&gt;0,G33:AJ33)))/D33,0)</f>
        <v>0.1167099043868732</v>
      </c>
      <c r="F33" s="88">
        <f t="shared" si="3"/>
        <v>1</v>
      </c>
      <c r="G33" s="59">
        <f>IF('BDD logt'!G$11&gt;0,BDD!G33/'BDD logt'!G$11,0)</f>
        <v>5070.666666666667</v>
      </c>
      <c r="H33" s="60">
        <f>IF('BDD logt'!H$11&gt;0,BDD!H33/'BDD logt'!H$11,0)</f>
        <v>4128.76</v>
      </c>
      <c r="I33" s="60">
        <f>IF('BDD logt'!I$11&gt;0,BDD!I33/'BDD logt'!I$11,0)</f>
        <v>4769.1142857142859</v>
      </c>
      <c r="J33" s="60">
        <f>IF('BDD logt'!J$11&gt;0,BDD!J33/'BDD logt'!J$11,0)</f>
        <v>5730.833333333333</v>
      </c>
      <c r="K33" s="60">
        <f>IF('BDD logt'!K$11&gt;0,BDD!K33/'BDD logt'!K$11,0)</f>
        <v>5225</v>
      </c>
      <c r="L33" s="60">
        <f>IF('BDD logt'!L$11&gt;0,BDD!L33/'BDD logt'!L$11,0)</f>
        <v>5612.6571428571433</v>
      </c>
      <c r="M33" s="60">
        <f>IF('BDD logt'!M$11&gt;0,BDD!M33/'BDD logt'!M$11,0)</f>
        <v>4482.2777777777774</v>
      </c>
      <c r="N33" s="60">
        <f>IF('BDD logt'!N$11&gt;0,BDD!N33/'BDD logt'!N$11,0)</f>
        <v>0</v>
      </c>
      <c r="O33" s="60">
        <f>IF('BDD logt'!O$11&gt;0,BDD!O33/'BDD logt'!O$11,0)</f>
        <v>0</v>
      </c>
      <c r="P33" s="60">
        <f>IF('BDD logt'!P$11&gt;0,BDD!P33/'BDD logt'!P$11,0)</f>
        <v>0</v>
      </c>
      <c r="Q33" s="60">
        <f>IF('BDD logt'!Q$11&gt;0,BDD!Q33/'BDD logt'!Q$11,0)</f>
        <v>0</v>
      </c>
      <c r="R33" s="60">
        <f>IF('BDD logt'!R$11&gt;0,BDD!R33/'BDD logt'!R$11,0)</f>
        <v>0</v>
      </c>
      <c r="S33" s="60">
        <f>IF('BDD logt'!S$11&gt;0,BDD!S33/'BDD logt'!S$11,0)</f>
        <v>0</v>
      </c>
      <c r="T33" s="60">
        <f>IF('BDD logt'!T$11&gt;0,BDD!T33/'BDD logt'!T$11,0)</f>
        <v>0</v>
      </c>
      <c r="U33" s="60">
        <f>IF('BDD logt'!U$11&gt;0,BDD!U33/'BDD logt'!U$11,0)</f>
        <v>0</v>
      </c>
      <c r="V33" s="60">
        <f>IF('BDD logt'!V$11&gt;0,BDD!V33/'BDD logt'!V$11,0)</f>
        <v>0</v>
      </c>
      <c r="W33" s="60">
        <f>IF('BDD logt'!W$11&gt;0,BDD!W33/'BDD logt'!W$11,0)</f>
        <v>0</v>
      </c>
      <c r="X33" s="60">
        <f>IF('BDD logt'!X$11&gt;0,BDD!X33/'BDD logt'!X$11,0)</f>
        <v>0</v>
      </c>
      <c r="Y33" s="60">
        <f>IF('BDD logt'!Y$11&gt;0,BDD!Y33/'BDD logt'!Y$11,0)</f>
        <v>0</v>
      </c>
      <c r="Z33" s="60">
        <f>IF('BDD logt'!Z$11&gt;0,BDD!Z33/'BDD logt'!Z$11,0)</f>
        <v>0</v>
      </c>
      <c r="AA33" s="60">
        <f>IF('BDD logt'!AA$11&gt;0,BDD!AA33/'BDD logt'!AA$11,0)</f>
        <v>0</v>
      </c>
      <c r="AB33" s="60">
        <f>IF('BDD logt'!AB$11&gt;0,BDD!AB33/'BDD logt'!AB$11,0)</f>
        <v>0</v>
      </c>
      <c r="AC33" s="60">
        <f>IF('BDD logt'!AC$11&gt;0,BDD!AC33/'BDD logt'!AC$11,0)</f>
        <v>0</v>
      </c>
      <c r="AD33" s="60">
        <f>IF('BDD logt'!AD$11&gt;0,BDD!AD33/'BDD logt'!AD$11,0)</f>
        <v>0</v>
      </c>
      <c r="AE33" s="60">
        <f>IF('BDD logt'!AE$11&gt;0,BDD!AE33/'BDD logt'!AE$11,0)</f>
        <v>0</v>
      </c>
      <c r="AF33" s="60">
        <f>IF('BDD logt'!AF$11&gt;0,BDD!AF33/'BDD logt'!AF$11,0)</f>
        <v>0</v>
      </c>
      <c r="AG33" s="60">
        <f>IF('BDD logt'!AG$11&gt;0,BDD!AG33/'BDD logt'!AG$11,0)</f>
        <v>0</v>
      </c>
      <c r="AH33" s="60">
        <f>IF('BDD logt'!AH$11&gt;0,BDD!AH33/'BDD logt'!AH$11,0)</f>
        <v>0</v>
      </c>
      <c r="AI33" s="60">
        <f>IF('BDD logt'!AI$11&gt;0,BDD!AI33/'BDD logt'!AI$11,0)</f>
        <v>0</v>
      </c>
      <c r="AJ33" s="60">
        <f>IF('BDD logt'!AJ$11&gt;0,BDD!AJ33/'BDD logt'!AJ$11,0)</f>
        <v>0</v>
      </c>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row>
    <row r="34" spans="1:143" x14ac:dyDescent="0.25">
      <c r="A34" s="5" t="str">
        <f>BDD!A34</f>
        <v>ELEC</v>
      </c>
      <c r="B34" s="5">
        <f>BDD!B34</f>
        <v>19</v>
      </c>
      <c r="C34" s="27" t="str">
        <f>BDD!C34</f>
        <v>Electricité</v>
      </c>
      <c r="D34" s="58">
        <f t="shared" si="2"/>
        <v>6839.1298752834473</v>
      </c>
      <c r="E34" s="80">
        <f t="array" ref="E34">IF(COUNTIF(G34:AJ34,"&lt;&gt;0")&gt;1,(_xlfn.STDEV.S(IF(G34:AJ34&lt;&gt;0,G34:AJ34)))/D34,0)</f>
        <v>0.22062776195031897</v>
      </c>
      <c r="F34" s="88">
        <f t="shared" si="3"/>
        <v>1</v>
      </c>
      <c r="G34" s="59">
        <f>IF('BDD logt'!G$11&gt;0,BDD!G34/'BDD logt'!G$11,0)</f>
        <v>7444.5238095238092</v>
      </c>
      <c r="H34" s="60">
        <f>IF('BDD logt'!H$11&gt;0,BDD!H34/'BDD logt'!H$11,0)</f>
        <v>5879</v>
      </c>
      <c r="I34" s="60">
        <f>IF('BDD logt'!I$11&gt;0,BDD!I34/'BDD logt'!I$11,0)</f>
        <v>4881.3714285714286</v>
      </c>
      <c r="J34" s="60">
        <f>IF('BDD logt'!J$11&gt;0,BDD!J34/'BDD logt'!J$11,0)</f>
        <v>8706.5833333333339</v>
      </c>
      <c r="K34" s="60">
        <f>IF('BDD logt'!K$11&gt;0,BDD!K34/'BDD logt'!K$11,0)</f>
        <v>8304.375</v>
      </c>
      <c r="L34" s="60">
        <f>IF('BDD logt'!L$11&gt;0,BDD!L34/'BDD logt'!L$11,0)</f>
        <v>7421</v>
      </c>
      <c r="M34" s="60">
        <f>IF('BDD logt'!M$11&gt;0,BDD!M34/'BDD logt'!M$11,0)</f>
        <v>5237.0555555555557</v>
      </c>
      <c r="N34" s="60">
        <f>IF('BDD logt'!N$11&gt;0,BDD!N34/'BDD logt'!N$11,0)</f>
        <v>0</v>
      </c>
      <c r="O34" s="60">
        <f>IF('BDD logt'!O$11&gt;0,BDD!O34/'BDD logt'!O$11,0)</f>
        <v>0</v>
      </c>
      <c r="P34" s="60">
        <f>IF('BDD logt'!P$11&gt;0,BDD!P34/'BDD logt'!P$11,0)</f>
        <v>0</v>
      </c>
      <c r="Q34" s="60">
        <f>IF('BDD logt'!Q$11&gt;0,BDD!Q34/'BDD logt'!Q$11,0)</f>
        <v>0</v>
      </c>
      <c r="R34" s="60">
        <f>IF('BDD logt'!R$11&gt;0,BDD!R34/'BDD logt'!R$11,0)</f>
        <v>0</v>
      </c>
      <c r="S34" s="60">
        <f>IF('BDD logt'!S$11&gt;0,BDD!S34/'BDD logt'!S$11,0)</f>
        <v>0</v>
      </c>
      <c r="T34" s="60">
        <f>IF('BDD logt'!T$11&gt;0,BDD!T34/'BDD logt'!T$11,0)</f>
        <v>0</v>
      </c>
      <c r="U34" s="60">
        <f>IF('BDD logt'!U$11&gt;0,BDD!U34/'BDD logt'!U$11,0)</f>
        <v>0</v>
      </c>
      <c r="V34" s="60">
        <f>IF('BDD logt'!V$11&gt;0,BDD!V34/'BDD logt'!V$11,0)</f>
        <v>0</v>
      </c>
      <c r="W34" s="60">
        <f>IF('BDD logt'!W$11&gt;0,BDD!W34/'BDD logt'!W$11,0)</f>
        <v>0</v>
      </c>
      <c r="X34" s="60">
        <f>IF('BDD logt'!X$11&gt;0,BDD!X34/'BDD logt'!X$11,0)</f>
        <v>0</v>
      </c>
      <c r="Y34" s="60">
        <f>IF('BDD logt'!Y$11&gt;0,BDD!Y34/'BDD logt'!Y$11,0)</f>
        <v>0</v>
      </c>
      <c r="Z34" s="60">
        <f>IF('BDD logt'!Z$11&gt;0,BDD!Z34/'BDD logt'!Z$11,0)</f>
        <v>0</v>
      </c>
      <c r="AA34" s="60">
        <f>IF('BDD logt'!AA$11&gt;0,BDD!AA34/'BDD logt'!AA$11,0)</f>
        <v>0</v>
      </c>
      <c r="AB34" s="60">
        <f>IF('BDD logt'!AB$11&gt;0,BDD!AB34/'BDD logt'!AB$11,0)</f>
        <v>0</v>
      </c>
      <c r="AC34" s="60">
        <f>IF('BDD logt'!AC$11&gt;0,BDD!AC34/'BDD logt'!AC$11,0)</f>
        <v>0</v>
      </c>
      <c r="AD34" s="60">
        <f>IF('BDD logt'!AD$11&gt;0,BDD!AD34/'BDD logt'!AD$11,0)</f>
        <v>0</v>
      </c>
      <c r="AE34" s="60">
        <f>IF('BDD logt'!AE$11&gt;0,BDD!AE34/'BDD logt'!AE$11,0)</f>
        <v>0</v>
      </c>
      <c r="AF34" s="60">
        <f>IF('BDD logt'!AF$11&gt;0,BDD!AF34/'BDD logt'!AF$11,0)</f>
        <v>0</v>
      </c>
      <c r="AG34" s="60">
        <f>IF('BDD logt'!AG$11&gt;0,BDD!AG34/'BDD logt'!AG$11,0)</f>
        <v>0</v>
      </c>
      <c r="AH34" s="60">
        <f>IF('BDD logt'!AH$11&gt;0,BDD!AH34/'BDD logt'!AH$11,0)</f>
        <v>0</v>
      </c>
      <c r="AI34" s="60">
        <f>IF('BDD logt'!AI$11&gt;0,BDD!AI34/'BDD logt'!AI$11,0)</f>
        <v>0</v>
      </c>
      <c r="AJ34" s="60">
        <f>IF('BDD logt'!AJ$11&gt;0,BDD!AJ34/'BDD logt'!AJ$11,0)</f>
        <v>0</v>
      </c>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row>
    <row r="35" spans="1:143" x14ac:dyDescent="0.25">
      <c r="A35" s="5" t="str">
        <f>BDD!A35</f>
        <v>AUTRE</v>
      </c>
      <c r="B35" s="5">
        <f>BDD!B35</f>
        <v>20</v>
      </c>
      <c r="C35" s="27" t="str">
        <f>BDD!C35</f>
        <v>Ascenseur</v>
      </c>
      <c r="D35" s="58">
        <f t="shared" si="2"/>
        <v>1033.8571428571429</v>
      </c>
      <c r="E35" s="80">
        <f t="array" ref="E35">IF(COUNTIF(G35:AJ35,"&lt;&gt;0")&gt;1,(_xlfn.STDEV.S(IF(G35:AJ35&lt;&gt;0,G35:AJ35)))/D35,0)</f>
        <v>0.49693866092507677</v>
      </c>
      <c r="F35" s="88">
        <f t="shared" si="3"/>
        <v>0.2857142857142857</v>
      </c>
      <c r="G35" s="59">
        <f>IF('BDD logt'!G$11&gt;0,BDD!G35/'BDD logt'!G$11,0)</f>
        <v>0</v>
      </c>
      <c r="H35" s="60">
        <f>IF('BDD logt'!H$11&gt;0,BDD!H35/'BDD logt'!H$11,0)</f>
        <v>0</v>
      </c>
      <c r="I35" s="60">
        <f>IF('BDD logt'!I$11&gt;0,BDD!I35/'BDD logt'!I$11,0)</f>
        <v>670.57142857142856</v>
      </c>
      <c r="J35" s="60">
        <f>IF('BDD logt'!J$11&gt;0,BDD!J35/'BDD logt'!J$11,0)</f>
        <v>0</v>
      </c>
      <c r="K35" s="60">
        <f>IF('BDD logt'!K$11&gt;0,BDD!K35/'BDD logt'!K$11,0)</f>
        <v>0</v>
      </c>
      <c r="L35" s="60">
        <f>IF('BDD logt'!L$11&gt;0,BDD!L35/'BDD logt'!L$11,0)</f>
        <v>1397.1428571428571</v>
      </c>
      <c r="M35" s="60">
        <f>IF('BDD logt'!M$11&gt;0,BDD!M35/'BDD logt'!M$11,0)</f>
        <v>0</v>
      </c>
      <c r="N35" s="60">
        <f>IF('BDD logt'!N$11&gt;0,BDD!N35/'BDD logt'!N$11,0)</f>
        <v>0</v>
      </c>
      <c r="O35" s="60">
        <f>IF('BDD logt'!O$11&gt;0,BDD!O35/'BDD logt'!O$11,0)</f>
        <v>0</v>
      </c>
      <c r="P35" s="60">
        <f>IF('BDD logt'!P$11&gt;0,BDD!P35/'BDD logt'!P$11,0)</f>
        <v>0</v>
      </c>
      <c r="Q35" s="60">
        <f>IF('BDD logt'!Q$11&gt;0,BDD!Q35/'BDD logt'!Q$11,0)</f>
        <v>0</v>
      </c>
      <c r="R35" s="60">
        <f>IF('BDD logt'!R$11&gt;0,BDD!R35/'BDD logt'!R$11,0)</f>
        <v>0</v>
      </c>
      <c r="S35" s="60">
        <f>IF('BDD logt'!S$11&gt;0,BDD!S35/'BDD logt'!S$11,0)</f>
        <v>0</v>
      </c>
      <c r="T35" s="60">
        <f>IF('BDD logt'!T$11&gt;0,BDD!T35/'BDD logt'!T$11,0)</f>
        <v>0</v>
      </c>
      <c r="U35" s="60">
        <f>IF('BDD logt'!U$11&gt;0,BDD!U35/'BDD logt'!U$11,0)</f>
        <v>0</v>
      </c>
      <c r="V35" s="60">
        <f>IF('BDD logt'!V$11&gt;0,BDD!V35/'BDD logt'!V$11,0)</f>
        <v>0</v>
      </c>
      <c r="W35" s="60">
        <f>IF('BDD logt'!W$11&gt;0,BDD!W35/'BDD logt'!W$11,0)</f>
        <v>0</v>
      </c>
      <c r="X35" s="60">
        <f>IF('BDD logt'!X$11&gt;0,BDD!X35/'BDD logt'!X$11,0)</f>
        <v>0</v>
      </c>
      <c r="Y35" s="60">
        <f>IF('BDD logt'!Y$11&gt;0,BDD!Y35/'BDD logt'!Y$11,0)</f>
        <v>0</v>
      </c>
      <c r="Z35" s="60">
        <f>IF('BDD logt'!Z$11&gt;0,BDD!Z35/'BDD logt'!Z$11,0)</f>
        <v>0</v>
      </c>
      <c r="AA35" s="60">
        <f>IF('BDD logt'!AA$11&gt;0,BDD!AA35/'BDD logt'!AA$11,0)</f>
        <v>0</v>
      </c>
      <c r="AB35" s="60">
        <f>IF('BDD logt'!AB$11&gt;0,BDD!AB35/'BDD logt'!AB$11,0)</f>
        <v>0</v>
      </c>
      <c r="AC35" s="60">
        <f>IF('BDD logt'!AC$11&gt;0,BDD!AC35/'BDD logt'!AC$11,0)</f>
        <v>0</v>
      </c>
      <c r="AD35" s="60">
        <f>IF('BDD logt'!AD$11&gt;0,BDD!AD35/'BDD logt'!AD$11,0)</f>
        <v>0</v>
      </c>
      <c r="AE35" s="60">
        <f>IF('BDD logt'!AE$11&gt;0,BDD!AE35/'BDD logt'!AE$11,0)</f>
        <v>0</v>
      </c>
      <c r="AF35" s="60">
        <f>IF('BDD logt'!AF$11&gt;0,BDD!AF35/'BDD logt'!AF$11,0)</f>
        <v>0</v>
      </c>
      <c r="AG35" s="60">
        <f>IF('BDD logt'!AG$11&gt;0,BDD!AG35/'BDD logt'!AG$11,0)</f>
        <v>0</v>
      </c>
      <c r="AH35" s="60">
        <f>IF('BDD logt'!AH$11&gt;0,BDD!AH35/'BDD logt'!AH$11,0)</f>
        <v>0</v>
      </c>
      <c r="AI35" s="60">
        <f>IF('BDD logt'!AI$11&gt;0,BDD!AI35/'BDD logt'!AI$11,0)</f>
        <v>0</v>
      </c>
      <c r="AJ35" s="60">
        <f>IF('BDD logt'!AJ$11&gt;0,BDD!AJ35/'BDD logt'!AJ$11,0)</f>
        <v>0</v>
      </c>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row>
    <row r="36" spans="1:143" x14ac:dyDescent="0.25">
      <c r="A36" s="5" t="str">
        <f>BDD!A36</f>
        <v>AUTRE</v>
      </c>
      <c r="B36" s="5">
        <f>BDD!B36</f>
        <v>21</v>
      </c>
      <c r="C36" s="27" t="str">
        <f>BDD!C36</f>
        <v>Nettoyage</v>
      </c>
      <c r="D36" s="58">
        <f t="shared" si="2"/>
        <v>230.90599206349205</v>
      </c>
      <c r="E36" s="80">
        <f t="array" ref="E36">IF(COUNTIF(G36:AJ36,"&lt;&gt;0")&gt;1,(_xlfn.STDEV.S(IF(G36:AJ36&lt;&gt;0,G36:AJ36)))/D36,0)</f>
        <v>7.6466225224924758E-2</v>
      </c>
      <c r="F36" s="88">
        <f t="shared" si="3"/>
        <v>0.8571428571428571</v>
      </c>
      <c r="G36" s="59">
        <f>IF('BDD logt'!G$11&gt;0,BDD!G36/'BDD logt'!G$11,0)</f>
        <v>0</v>
      </c>
      <c r="H36" s="60">
        <f>IF('BDD logt'!H$11&gt;0,BDD!H36/'BDD logt'!H$11,0)</f>
        <v>240.68</v>
      </c>
      <c r="I36" s="60">
        <f>IF('BDD logt'!I$11&gt;0,BDD!I36/'BDD logt'!I$11,0)</f>
        <v>238.28571428571428</v>
      </c>
      <c r="J36" s="60">
        <f>IF('BDD logt'!J$11&gt;0,BDD!J36/'BDD logt'!J$11,0)</f>
        <v>200</v>
      </c>
      <c r="K36" s="60">
        <f>IF('BDD logt'!K$11&gt;0,BDD!K36/'BDD logt'!K$11,0)</f>
        <v>249.375</v>
      </c>
      <c r="L36" s="60">
        <f>IF('BDD logt'!L$11&gt;0,BDD!L36/'BDD logt'!L$11,0)</f>
        <v>221.42857142857142</v>
      </c>
      <c r="M36" s="60">
        <f>IF('BDD logt'!M$11&gt;0,BDD!M36/'BDD logt'!M$11,0)</f>
        <v>235.66666666666666</v>
      </c>
      <c r="N36" s="60">
        <f>IF('BDD logt'!N$11&gt;0,BDD!N36/'BDD logt'!N$11,0)</f>
        <v>0</v>
      </c>
      <c r="O36" s="60">
        <f>IF('BDD logt'!O$11&gt;0,BDD!O36/'BDD logt'!O$11,0)</f>
        <v>0</v>
      </c>
      <c r="P36" s="60">
        <f>IF('BDD logt'!P$11&gt;0,BDD!P36/'BDD logt'!P$11,0)</f>
        <v>0</v>
      </c>
      <c r="Q36" s="60">
        <f>IF('BDD logt'!Q$11&gt;0,BDD!Q36/'BDD logt'!Q$11,0)</f>
        <v>0</v>
      </c>
      <c r="R36" s="60">
        <f>IF('BDD logt'!R$11&gt;0,BDD!R36/'BDD logt'!R$11,0)</f>
        <v>0</v>
      </c>
      <c r="S36" s="60">
        <f>IF('BDD logt'!S$11&gt;0,BDD!S36/'BDD logt'!S$11,0)</f>
        <v>0</v>
      </c>
      <c r="T36" s="60">
        <f>IF('BDD logt'!T$11&gt;0,BDD!T36/'BDD logt'!T$11,0)</f>
        <v>0</v>
      </c>
      <c r="U36" s="60">
        <f>IF('BDD logt'!U$11&gt;0,BDD!U36/'BDD logt'!U$11,0)</f>
        <v>0</v>
      </c>
      <c r="V36" s="60">
        <f>IF('BDD logt'!V$11&gt;0,BDD!V36/'BDD logt'!V$11,0)</f>
        <v>0</v>
      </c>
      <c r="W36" s="60">
        <f>IF('BDD logt'!W$11&gt;0,BDD!W36/'BDD logt'!W$11,0)</f>
        <v>0</v>
      </c>
      <c r="X36" s="60">
        <f>IF('BDD logt'!X$11&gt;0,BDD!X36/'BDD logt'!X$11,0)</f>
        <v>0</v>
      </c>
      <c r="Y36" s="60">
        <f>IF('BDD logt'!Y$11&gt;0,BDD!Y36/'BDD logt'!Y$11,0)</f>
        <v>0</v>
      </c>
      <c r="Z36" s="60">
        <f>IF('BDD logt'!Z$11&gt;0,BDD!Z36/'BDD logt'!Z$11,0)</f>
        <v>0</v>
      </c>
      <c r="AA36" s="60">
        <f>IF('BDD logt'!AA$11&gt;0,BDD!AA36/'BDD logt'!AA$11,0)</f>
        <v>0</v>
      </c>
      <c r="AB36" s="60">
        <f>IF('BDD logt'!AB$11&gt;0,BDD!AB36/'BDD logt'!AB$11,0)</f>
        <v>0</v>
      </c>
      <c r="AC36" s="60">
        <f>IF('BDD logt'!AC$11&gt;0,BDD!AC36/'BDD logt'!AC$11,0)</f>
        <v>0</v>
      </c>
      <c r="AD36" s="60">
        <f>IF('BDD logt'!AD$11&gt;0,BDD!AD36/'BDD logt'!AD$11,0)</f>
        <v>0</v>
      </c>
      <c r="AE36" s="60">
        <f>IF('BDD logt'!AE$11&gt;0,BDD!AE36/'BDD logt'!AE$11,0)</f>
        <v>0</v>
      </c>
      <c r="AF36" s="60">
        <f>IF('BDD logt'!AF$11&gt;0,BDD!AF36/'BDD logt'!AF$11,0)</f>
        <v>0</v>
      </c>
      <c r="AG36" s="60">
        <f>IF('BDD logt'!AG$11&gt;0,BDD!AG36/'BDD logt'!AG$11,0)</f>
        <v>0</v>
      </c>
      <c r="AH36" s="60">
        <f>IF('BDD logt'!AH$11&gt;0,BDD!AH36/'BDD logt'!AH$11,0)</f>
        <v>0</v>
      </c>
      <c r="AI36" s="60">
        <f>IF('BDD logt'!AI$11&gt;0,BDD!AI36/'BDD logt'!AI$11,0)</f>
        <v>0</v>
      </c>
      <c r="AJ36" s="60">
        <f>IF('BDD logt'!AJ$11&gt;0,BDD!AJ36/'BDD logt'!AJ$11,0)</f>
        <v>0</v>
      </c>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row>
    <row r="37" spans="1:143" x14ac:dyDescent="0.25">
      <c r="A37" s="5" t="str">
        <f>BDD!A37</f>
        <v>ISO</v>
      </c>
      <c r="B37" s="5">
        <f>BDD!B37</f>
        <v>25</v>
      </c>
      <c r="C37" s="27" t="str">
        <f>BDD!C37</f>
        <v>Revêtement de façades</v>
      </c>
      <c r="D37" s="58">
        <f t="shared" si="2"/>
        <v>2397.6999007936506</v>
      </c>
      <c r="E37" s="80">
        <f t="array" ref="E37">IF(COUNTIF(G37:AJ37,"&lt;&gt;0")&gt;1,(_xlfn.STDEV.S(IF(G37:AJ37&lt;&gt;0,G37:AJ37)))/D37,0)</f>
        <v>0.50260837113675383</v>
      </c>
      <c r="F37" s="88">
        <f t="shared" si="3"/>
        <v>0.5714285714285714</v>
      </c>
      <c r="G37" s="59">
        <f>IF('BDD logt'!G$11&gt;0,BDD!G37/'BDD logt'!G$11,0)</f>
        <v>0</v>
      </c>
      <c r="H37" s="60">
        <f>IF('BDD logt'!H$11&gt;0,BDD!H37/'BDD logt'!H$11,0)</f>
        <v>0</v>
      </c>
      <c r="I37" s="60">
        <f>IF('BDD logt'!I$11&gt;0,BDD!I37/'BDD logt'!I$11,0)</f>
        <v>1714.2857142857142</v>
      </c>
      <c r="J37" s="60">
        <f>IF('BDD logt'!J$11&gt;0,BDD!J37/'BDD logt'!J$11,0)</f>
        <v>2150</v>
      </c>
      <c r="K37" s="60">
        <f>IF('BDD logt'!K$11&gt;0,BDD!K37/'BDD logt'!K$11,0)</f>
        <v>4166.125</v>
      </c>
      <c r="L37" s="60">
        <f>IF('BDD logt'!L$11&gt;0,BDD!L37/'BDD logt'!L$11,0)</f>
        <v>0</v>
      </c>
      <c r="M37" s="60">
        <f>IF('BDD logt'!M$11&gt;0,BDD!M37/'BDD logt'!M$11,0)</f>
        <v>1560.3888888888889</v>
      </c>
      <c r="N37" s="60">
        <f>IF('BDD logt'!N$11&gt;0,BDD!N37/'BDD logt'!N$11,0)</f>
        <v>0</v>
      </c>
      <c r="O37" s="60">
        <f>IF('BDD logt'!O$11&gt;0,BDD!O37/'BDD logt'!O$11,0)</f>
        <v>0</v>
      </c>
      <c r="P37" s="60">
        <f>IF('BDD logt'!P$11&gt;0,BDD!P37/'BDD logt'!P$11,0)</f>
        <v>0</v>
      </c>
      <c r="Q37" s="60">
        <f>IF('BDD logt'!Q$11&gt;0,BDD!Q37/'BDD logt'!Q$11,0)</f>
        <v>0</v>
      </c>
      <c r="R37" s="60">
        <f>IF('BDD logt'!R$11&gt;0,BDD!R37/'BDD logt'!R$11,0)</f>
        <v>0</v>
      </c>
      <c r="S37" s="60">
        <f>IF('BDD logt'!S$11&gt;0,BDD!S37/'BDD logt'!S$11,0)</f>
        <v>0</v>
      </c>
      <c r="T37" s="60">
        <f>IF('BDD logt'!T$11&gt;0,BDD!T37/'BDD logt'!T$11,0)</f>
        <v>0</v>
      </c>
      <c r="U37" s="60">
        <f>IF('BDD logt'!U$11&gt;0,BDD!U37/'BDD logt'!U$11,0)</f>
        <v>0</v>
      </c>
      <c r="V37" s="60">
        <f>IF('BDD logt'!V$11&gt;0,BDD!V37/'BDD logt'!V$11,0)</f>
        <v>0</v>
      </c>
      <c r="W37" s="60">
        <f>IF('BDD logt'!W$11&gt;0,BDD!W37/'BDD logt'!W$11,0)</f>
        <v>0</v>
      </c>
      <c r="X37" s="60">
        <f>IF('BDD logt'!X$11&gt;0,BDD!X37/'BDD logt'!X$11,0)</f>
        <v>0</v>
      </c>
      <c r="Y37" s="60">
        <f>IF('BDD logt'!Y$11&gt;0,BDD!Y37/'BDD logt'!Y$11,0)</f>
        <v>0</v>
      </c>
      <c r="Z37" s="60">
        <f>IF('BDD logt'!Z$11&gt;0,BDD!Z37/'BDD logt'!Z$11,0)</f>
        <v>0</v>
      </c>
      <c r="AA37" s="60">
        <f>IF('BDD logt'!AA$11&gt;0,BDD!AA37/'BDD logt'!AA$11,0)</f>
        <v>0</v>
      </c>
      <c r="AB37" s="60">
        <f>IF('BDD logt'!AB$11&gt;0,BDD!AB37/'BDD logt'!AB$11,0)</f>
        <v>0</v>
      </c>
      <c r="AC37" s="60">
        <f>IF('BDD logt'!AC$11&gt;0,BDD!AC37/'BDD logt'!AC$11,0)</f>
        <v>0</v>
      </c>
      <c r="AD37" s="60">
        <f>IF('BDD logt'!AD$11&gt;0,BDD!AD37/'BDD logt'!AD$11,0)</f>
        <v>0</v>
      </c>
      <c r="AE37" s="60">
        <f>IF('BDD logt'!AE$11&gt;0,BDD!AE37/'BDD logt'!AE$11,0)</f>
        <v>0</v>
      </c>
      <c r="AF37" s="60">
        <f>IF('BDD logt'!AF$11&gt;0,BDD!AF37/'BDD logt'!AF$11,0)</f>
        <v>0</v>
      </c>
      <c r="AG37" s="60">
        <f>IF('BDD logt'!AG$11&gt;0,BDD!AG37/'BDD logt'!AG$11,0)</f>
        <v>0</v>
      </c>
      <c r="AH37" s="60">
        <f>IF('BDD logt'!AH$11&gt;0,BDD!AH37/'BDD logt'!AH$11,0)</f>
        <v>0</v>
      </c>
      <c r="AI37" s="60">
        <f>IF('BDD logt'!AI$11&gt;0,BDD!AI37/'BDD logt'!AI$11,0)</f>
        <v>0</v>
      </c>
      <c r="AJ37" s="60">
        <f>IF('BDD logt'!AJ$11&gt;0,BDD!AJ37/'BDD logt'!AJ$11,0)</f>
        <v>0</v>
      </c>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row>
    <row r="38" spans="1:143" x14ac:dyDescent="0.25">
      <c r="A38" s="5" t="str">
        <f>BDD!A38</f>
        <v>VRD/EV</v>
      </c>
      <c r="B38" s="5">
        <f>BDD!B38</f>
        <v>32</v>
      </c>
      <c r="C38" s="27" t="str">
        <f>BDD!C38</f>
        <v>Espaces verts</v>
      </c>
      <c r="D38" s="58">
        <f t="shared" si="2"/>
        <v>2465.2298752834467</v>
      </c>
      <c r="E38" s="80">
        <f t="array" ref="E38">IF(COUNTIF(G38:AJ38,"&lt;&gt;0")&gt;1,(_xlfn.STDEV.S(IF(G38:AJ38&lt;&gt;0,G38:AJ38)))/D38,0)</f>
        <v>0.63046902228731116</v>
      </c>
      <c r="F38" s="88">
        <f t="shared" si="3"/>
        <v>1</v>
      </c>
      <c r="G38" s="59">
        <f>IF('BDD logt'!G$11&gt;0,BDD!G38/'BDD logt'!G$11,0)</f>
        <v>1447.5238095238096</v>
      </c>
      <c r="H38" s="60">
        <f>IF('BDD logt'!H$11&gt;0,BDD!H38/'BDD logt'!H$11,0)</f>
        <v>1506.4</v>
      </c>
      <c r="I38" s="60">
        <f>IF('BDD logt'!I$11&gt;0,BDD!I38/'BDD logt'!I$11,0)</f>
        <v>1259</v>
      </c>
      <c r="J38" s="60">
        <f>IF('BDD logt'!J$11&gt;0,BDD!J38/'BDD logt'!J$11,0)</f>
        <v>4283.083333333333</v>
      </c>
      <c r="K38" s="60">
        <f>IF('BDD logt'!K$11&gt;0,BDD!K38/'BDD logt'!K$11,0)</f>
        <v>5079.875</v>
      </c>
      <c r="L38" s="60">
        <f>IF('BDD logt'!L$11&gt;0,BDD!L38/'BDD logt'!L$11,0)</f>
        <v>2125.1714285714284</v>
      </c>
      <c r="M38" s="60">
        <f>IF('BDD logt'!M$11&gt;0,BDD!M38/'BDD logt'!M$11,0)</f>
        <v>1555.5555555555557</v>
      </c>
      <c r="N38" s="60">
        <f>IF('BDD logt'!N$11&gt;0,BDD!N38/'BDD logt'!N$11,0)</f>
        <v>0</v>
      </c>
      <c r="O38" s="60">
        <f>IF('BDD logt'!O$11&gt;0,BDD!O38/'BDD logt'!O$11,0)</f>
        <v>0</v>
      </c>
      <c r="P38" s="60">
        <f>IF('BDD logt'!P$11&gt;0,BDD!P38/'BDD logt'!P$11,0)</f>
        <v>0</v>
      </c>
      <c r="Q38" s="60">
        <f>IF('BDD logt'!Q$11&gt;0,BDD!Q38/'BDD logt'!Q$11,0)</f>
        <v>0</v>
      </c>
      <c r="R38" s="60">
        <f>IF('BDD logt'!R$11&gt;0,BDD!R38/'BDD logt'!R$11,0)</f>
        <v>0</v>
      </c>
      <c r="S38" s="60">
        <f>IF('BDD logt'!S$11&gt;0,BDD!S38/'BDD logt'!S$11,0)</f>
        <v>0</v>
      </c>
      <c r="T38" s="60">
        <f>IF('BDD logt'!T$11&gt;0,BDD!T38/'BDD logt'!T$11,0)</f>
        <v>0</v>
      </c>
      <c r="U38" s="60">
        <f>IF('BDD logt'!U$11&gt;0,BDD!U38/'BDD logt'!U$11,0)</f>
        <v>0</v>
      </c>
      <c r="V38" s="60">
        <f>IF('BDD logt'!V$11&gt;0,BDD!V38/'BDD logt'!V$11,0)</f>
        <v>0</v>
      </c>
      <c r="W38" s="60">
        <f>IF('BDD logt'!W$11&gt;0,BDD!W38/'BDD logt'!W$11,0)</f>
        <v>0</v>
      </c>
      <c r="X38" s="60">
        <f>IF('BDD logt'!X$11&gt;0,BDD!X38/'BDD logt'!X$11,0)</f>
        <v>0</v>
      </c>
      <c r="Y38" s="60">
        <f>IF('BDD logt'!Y$11&gt;0,BDD!Y38/'BDD logt'!Y$11,0)</f>
        <v>0</v>
      </c>
      <c r="Z38" s="60">
        <f>IF('BDD logt'!Z$11&gt;0,BDD!Z38/'BDD logt'!Z$11,0)</f>
        <v>0</v>
      </c>
      <c r="AA38" s="60">
        <f>IF('BDD logt'!AA$11&gt;0,BDD!AA38/'BDD logt'!AA$11,0)</f>
        <v>0</v>
      </c>
      <c r="AB38" s="60">
        <f>IF('BDD logt'!AB$11&gt;0,BDD!AB38/'BDD logt'!AB$11,0)</f>
        <v>0</v>
      </c>
      <c r="AC38" s="60">
        <f>IF('BDD logt'!AC$11&gt;0,BDD!AC38/'BDD logt'!AC$11,0)</f>
        <v>0</v>
      </c>
      <c r="AD38" s="60">
        <f>IF('BDD logt'!AD$11&gt;0,BDD!AD38/'BDD logt'!AD$11,0)</f>
        <v>0</v>
      </c>
      <c r="AE38" s="60">
        <f>IF('BDD logt'!AE$11&gt;0,BDD!AE38/'BDD logt'!AE$11,0)</f>
        <v>0</v>
      </c>
      <c r="AF38" s="60">
        <f>IF('BDD logt'!AF$11&gt;0,BDD!AF38/'BDD logt'!AF$11,0)</f>
        <v>0</v>
      </c>
      <c r="AG38" s="60">
        <f>IF('BDD logt'!AG$11&gt;0,BDD!AG38/'BDD logt'!AG$11,0)</f>
        <v>0</v>
      </c>
      <c r="AH38" s="60">
        <f>IF('BDD logt'!AH$11&gt;0,BDD!AH38/'BDD logt'!AH$11,0)</f>
        <v>0</v>
      </c>
      <c r="AI38" s="60">
        <f>IF('BDD logt'!AI$11&gt;0,BDD!AI38/'BDD logt'!AI$11,0)</f>
        <v>0</v>
      </c>
      <c r="AJ38" s="60">
        <f>IF('BDD logt'!AJ$11&gt;0,BDD!AJ38/'BDD logt'!AJ$11,0)</f>
        <v>0</v>
      </c>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row>
    <row r="39" spans="1:143" x14ac:dyDescent="0.25">
      <c r="A39" s="5" t="str">
        <f>BDD!A39</f>
        <v>PI</v>
      </c>
      <c r="B39" s="5">
        <f>BDD!B39</f>
        <v>36</v>
      </c>
      <c r="C39" s="27" t="str">
        <f>BDD!C39</f>
        <v>Chape liquide</v>
      </c>
      <c r="D39" s="58">
        <f t="shared" si="2"/>
        <v>1443.7433673469388</v>
      </c>
      <c r="E39" s="80">
        <f t="array" ref="E39">IF(COUNTIF(G39:AJ39,"&lt;&gt;0")&gt;1,(_xlfn.STDEV.S(IF(G39:AJ39&lt;&gt;0,G39:AJ39)))/D39,0)</f>
        <v>0.27103626920863244</v>
      </c>
      <c r="F39" s="88">
        <f t="shared" si="3"/>
        <v>1</v>
      </c>
      <c r="G39" s="59">
        <f>IF('BDD logt'!G$11&gt;0,BDD!G39/'BDD logt'!G$11,0)</f>
        <v>1952.3809523809523</v>
      </c>
      <c r="H39" s="60">
        <f>IF('BDD logt'!H$11&gt;0,BDD!H39/'BDD logt'!H$11,0)</f>
        <v>1562.4</v>
      </c>
      <c r="I39" s="60">
        <f>IF('BDD logt'!I$11&gt;0,BDD!I39/'BDD logt'!I$11,0)</f>
        <v>1303.9428571428571</v>
      </c>
      <c r="J39" s="60">
        <f>IF('BDD logt'!J$11&gt;0,BDD!J39/'BDD logt'!J$11,0)</f>
        <v>1252.3333333333333</v>
      </c>
      <c r="K39" s="60">
        <f>IF('BDD logt'!K$11&gt;0,BDD!K39/'BDD logt'!K$11,0)</f>
        <v>1906.875</v>
      </c>
      <c r="L39" s="60">
        <f>IF('BDD logt'!L$11&gt;0,BDD!L39/'BDD logt'!L$11,0)</f>
        <v>1272.7714285714285</v>
      </c>
      <c r="M39" s="60">
        <f>IF('BDD logt'!M$11&gt;0,BDD!M39/'BDD logt'!M$11,0)</f>
        <v>855.5</v>
      </c>
      <c r="N39" s="60">
        <f>IF('BDD logt'!N$11&gt;0,BDD!N39/'BDD logt'!N$11,0)</f>
        <v>0</v>
      </c>
      <c r="O39" s="60">
        <f>IF('BDD logt'!O$11&gt;0,BDD!O39/'BDD logt'!O$11,0)</f>
        <v>0</v>
      </c>
      <c r="P39" s="60">
        <f>IF('BDD logt'!P$11&gt;0,BDD!P39/'BDD logt'!P$11,0)</f>
        <v>0</v>
      </c>
      <c r="Q39" s="60">
        <f>IF('BDD logt'!Q$11&gt;0,BDD!Q39/'BDD logt'!Q$11,0)</f>
        <v>0</v>
      </c>
      <c r="R39" s="60">
        <f>IF('BDD logt'!R$11&gt;0,BDD!R39/'BDD logt'!R$11,0)</f>
        <v>0</v>
      </c>
      <c r="S39" s="60">
        <f>IF('BDD logt'!S$11&gt;0,BDD!S39/'BDD logt'!S$11,0)</f>
        <v>0</v>
      </c>
      <c r="T39" s="60">
        <f>IF('BDD logt'!T$11&gt;0,BDD!T39/'BDD logt'!T$11,0)</f>
        <v>0</v>
      </c>
      <c r="U39" s="60">
        <f>IF('BDD logt'!U$11&gt;0,BDD!U39/'BDD logt'!U$11,0)</f>
        <v>0</v>
      </c>
      <c r="V39" s="60">
        <f>IF('BDD logt'!V$11&gt;0,BDD!V39/'BDD logt'!V$11,0)</f>
        <v>0</v>
      </c>
      <c r="W39" s="60">
        <f>IF('BDD logt'!W$11&gt;0,BDD!W39/'BDD logt'!W$11,0)</f>
        <v>0</v>
      </c>
      <c r="X39" s="60">
        <f>IF('BDD logt'!X$11&gt;0,BDD!X39/'BDD logt'!X$11,0)</f>
        <v>0</v>
      </c>
      <c r="Y39" s="60">
        <f>IF('BDD logt'!Y$11&gt;0,BDD!Y39/'BDD logt'!Y$11,0)</f>
        <v>0</v>
      </c>
      <c r="Z39" s="60">
        <f>IF('BDD logt'!Z$11&gt;0,BDD!Z39/'BDD logt'!Z$11,0)</f>
        <v>0</v>
      </c>
      <c r="AA39" s="60">
        <f>IF('BDD logt'!AA$11&gt;0,BDD!AA39/'BDD logt'!AA$11,0)</f>
        <v>0</v>
      </c>
      <c r="AB39" s="60">
        <f>IF('BDD logt'!AB$11&gt;0,BDD!AB39/'BDD logt'!AB$11,0)</f>
        <v>0</v>
      </c>
      <c r="AC39" s="60">
        <f>IF('BDD logt'!AC$11&gt;0,BDD!AC39/'BDD logt'!AC$11,0)</f>
        <v>0</v>
      </c>
      <c r="AD39" s="60">
        <f>IF('BDD logt'!AD$11&gt;0,BDD!AD39/'BDD logt'!AD$11,0)</f>
        <v>0</v>
      </c>
      <c r="AE39" s="60">
        <f>IF('BDD logt'!AE$11&gt;0,BDD!AE39/'BDD logt'!AE$11,0)</f>
        <v>0</v>
      </c>
      <c r="AF39" s="60">
        <f>IF('BDD logt'!AF$11&gt;0,BDD!AF39/'BDD logt'!AF$11,0)</f>
        <v>0</v>
      </c>
      <c r="AG39" s="60">
        <f>IF('BDD logt'!AG$11&gt;0,BDD!AG39/'BDD logt'!AG$11,0)</f>
        <v>0</v>
      </c>
      <c r="AH39" s="60">
        <f>IF('BDD logt'!AH$11&gt;0,BDD!AH39/'BDD logt'!AH$11,0)</f>
        <v>0</v>
      </c>
      <c r="AI39" s="60">
        <f>IF('BDD logt'!AI$11&gt;0,BDD!AI39/'BDD logt'!AI$11,0)</f>
        <v>0</v>
      </c>
      <c r="AJ39" s="60">
        <f>IF('BDD logt'!AJ$11&gt;0,BDD!AJ39/'BDD logt'!AJ$11,0)</f>
        <v>0</v>
      </c>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row>
    <row r="40" spans="1:143" x14ac:dyDescent="0.25">
      <c r="A40" s="5" t="str">
        <f>BDD!A40</f>
        <v>CC</v>
      </c>
      <c r="B40" s="5">
        <f>BDD!B40</f>
        <v>38</v>
      </c>
      <c r="C40" s="27" t="str">
        <f>BDD!C40</f>
        <v>Echafaudages</v>
      </c>
      <c r="D40" s="58">
        <f t="shared" si="2"/>
        <v>899.90960317460315</v>
      </c>
      <c r="E40" s="80">
        <f t="array" ref="E40">IF(COUNTIF(G40:AJ40,"&lt;&gt;0")&gt;1,(_xlfn.STDEV.S(IF(G40:AJ40&lt;&gt;0,G40:AJ40)))/D40,0)</f>
        <v>0.30429525081670478</v>
      </c>
      <c r="F40" s="88">
        <f t="shared" si="3"/>
        <v>0.8571428571428571</v>
      </c>
      <c r="G40" s="59">
        <f>IF('BDD logt'!G$11&gt;0,BDD!G40/'BDD logt'!G$11,0)</f>
        <v>0</v>
      </c>
      <c r="H40" s="60">
        <f>IF('BDD logt'!H$11&gt;0,BDD!H40/'BDD logt'!H$11,0)</f>
        <v>874.96</v>
      </c>
      <c r="I40" s="60">
        <f>IF('BDD logt'!I$11&gt;0,BDD!I40/'BDD logt'!I$11,0)</f>
        <v>803.97142857142853</v>
      </c>
      <c r="J40" s="60">
        <f>IF('BDD logt'!J$11&gt;0,BDD!J40/'BDD logt'!J$11,0)</f>
        <v>981.25</v>
      </c>
      <c r="K40" s="60">
        <f>IF('BDD logt'!K$11&gt;0,BDD!K40/'BDD logt'!K$11,0)</f>
        <v>1400</v>
      </c>
      <c r="L40" s="60">
        <f>IF('BDD logt'!L$11&gt;0,BDD!L40/'BDD logt'!L$11,0)</f>
        <v>703.94285714285718</v>
      </c>
      <c r="M40" s="60">
        <f>IF('BDD logt'!M$11&gt;0,BDD!M40/'BDD logt'!M$11,0)</f>
        <v>635.33333333333337</v>
      </c>
      <c r="N40" s="60">
        <f>IF('BDD logt'!N$11&gt;0,BDD!N40/'BDD logt'!N$11,0)</f>
        <v>0</v>
      </c>
      <c r="O40" s="60">
        <f>IF('BDD logt'!O$11&gt;0,BDD!O40/'BDD logt'!O$11,0)</f>
        <v>0</v>
      </c>
      <c r="P40" s="60">
        <f>IF('BDD logt'!P$11&gt;0,BDD!P40/'BDD logt'!P$11,0)</f>
        <v>0</v>
      </c>
      <c r="Q40" s="60">
        <f>IF('BDD logt'!Q$11&gt;0,BDD!Q40/'BDD logt'!Q$11,0)</f>
        <v>0</v>
      </c>
      <c r="R40" s="60">
        <f>IF('BDD logt'!R$11&gt;0,BDD!R40/'BDD logt'!R$11,0)</f>
        <v>0</v>
      </c>
      <c r="S40" s="60">
        <f>IF('BDD logt'!S$11&gt;0,BDD!S40/'BDD logt'!S$11,0)</f>
        <v>0</v>
      </c>
      <c r="T40" s="60">
        <f>IF('BDD logt'!T$11&gt;0,BDD!T40/'BDD logt'!T$11,0)</f>
        <v>0</v>
      </c>
      <c r="U40" s="60">
        <f>IF('BDD logt'!U$11&gt;0,BDD!U40/'BDD logt'!U$11,0)</f>
        <v>0</v>
      </c>
      <c r="V40" s="60">
        <f>IF('BDD logt'!V$11&gt;0,BDD!V40/'BDD logt'!V$11,0)</f>
        <v>0</v>
      </c>
      <c r="W40" s="60">
        <f>IF('BDD logt'!W$11&gt;0,BDD!W40/'BDD logt'!W$11,0)</f>
        <v>0</v>
      </c>
      <c r="X40" s="60">
        <f>IF('BDD logt'!X$11&gt;0,BDD!X40/'BDD logt'!X$11,0)</f>
        <v>0</v>
      </c>
      <c r="Y40" s="60">
        <f>IF('BDD logt'!Y$11&gt;0,BDD!Y40/'BDD logt'!Y$11,0)</f>
        <v>0</v>
      </c>
      <c r="Z40" s="60">
        <f>IF('BDD logt'!Z$11&gt;0,BDD!Z40/'BDD logt'!Z$11,0)</f>
        <v>0</v>
      </c>
      <c r="AA40" s="60">
        <f>IF('BDD logt'!AA$11&gt;0,BDD!AA40/'BDD logt'!AA$11,0)</f>
        <v>0</v>
      </c>
      <c r="AB40" s="60">
        <f>IF('BDD logt'!AB$11&gt;0,BDD!AB40/'BDD logt'!AB$11,0)</f>
        <v>0</v>
      </c>
      <c r="AC40" s="60">
        <f>IF('BDD logt'!AC$11&gt;0,BDD!AC40/'BDD logt'!AC$11,0)</f>
        <v>0</v>
      </c>
      <c r="AD40" s="60">
        <f>IF('BDD logt'!AD$11&gt;0,BDD!AD40/'BDD logt'!AD$11,0)</f>
        <v>0</v>
      </c>
      <c r="AE40" s="60">
        <f>IF('BDD logt'!AE$11&gt;0,BDD!AE40/'BDD logt'!AE$11,0)</f>
        <v>0</v>
      </c>
      <c r="AF40" s="60">
        <f>IF('BDD logt'!AF$11&gt;0,BDD!AF40/'BDD logt'!AF$11,0)</f>
        <v>0</v>
      </c>
      <c r="AG40" s="60">
        <f>IF('BDD logt'!AG$11&gt;0,BDD!AG40/'BDD logt'!AG$11,0)</f>
        <v>0</v>
      </c>
      <c r="AH40" s="60">
        <f>IF('BDD logt'!AH$11&gt;0,BDD!AH40/'BDD logt'!AH$11,0)</f>
        <v>0</v>
      </c>
      <c r="AI40" s="60">
        <f>IF('BDD logt'!AI$11&gt;0,BDD!AI40/'BDD logt'!AI$11,0)</f>
        <v>0</v>
      </c>
      <c r="AJ40" s="60">
        <f>IF('BDD logt'!AJ$11&gt;0,BDD!AJ40/'BDD logt'!AJ$11,0)</f>
        <v>0</v>
      </c>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row>
    <row r="41" spans="1:143" x14ac:dyDescent="0.25">
      <c r="A41" s="5" t="str">
        <f>BDD!A41</f>
        <v>ISO</v>
      </c>
      <c r="B41" s="5">
        <f>BDD!B41</f>
        <v>45</v>
      </c>
      <c r="C41" s="27" t="str">
        <f>BDD!C41</f>
        <v>ITE</v>
      </c>
      <c r="D41" s="58">
        <f t="shared" si="2"/>
        <v>5233.3765079365076</v>
      </c>
      <c r="E41" s="80">
        <f t="array" ref="E41">IF(COUNTIF(G41:AJ41,"&lt;&gt;0")&gt;1,(_xlfn.STDEV.S(IF(G41:AJ41&lt;&gt;0,G41:AJ41)))/D41,0)</f>
        <v>0.50586958314836483</v>
      </c>
      <c r="F41" s="88">
        <f t="shared" si="3"/>
        <v>0.42857142857142855</v>
      </c>
      <c r="G41" s="59">
        <f>IF('BDD logt'!G$11&gt;0,BDD!G41/'BDD logt'!G$11,0)</f>
        <v>8280.8095238095229</v>
      </c>
      <c r="H41" s="60">
        <f>IF('BDD logt'!H$11&gt;0,BDD!H41/'BDD logt'!H$11,0)</f>
        <v>3918.52</v>
      </c>
      <c r="I41" s="60">
        <f>IF('BDD logt'!I$11&gt;0,BDD!I41/'BDD logt'!I$11,0)</f>
        <v>0</v>
      </c>
      <c r="J41" s="60">
        <f>IF('BDD logt'!J$11&gt;0,BDD!J41/'BDD logt'!J$11,0)</f>
        <v>0</v>
      </c>
      <c r="K41" s="60">
        <f>IF('BDD logt'!K$11&gt;0,BDD!K41/'BDD logt'!K$11,0)</f>
        <v>0</v>
      </c>
      <c r="L41" s="60">
        <f>IF('BDD logt'!L$11&gt;0,BDD!L41/'BDD logt'!L$11,0)</f>
        <v>3500.8</v>
      </c>
      <c r="M41" s="60">
        <f>IF('BDD logt'!M$11&gt;0,BDD!M41/'BDD logt'!M$11,0)</f>
        <v>0</v>
      </c>
      <c r="N41" s="60">
        <f>IF('BDD logt'!N$11&gt;0,BDD!N41/'BDD logt'!N$11,0)</f>
        <v>0</v>
      </c>
      <c r="O41" s="60">
        <f>IF('BDD logt'!O$11&gt;0,BDD!O41/'BDD logt'!O$11,0)</f>
        <v>0</v>
      </c>
      <c r="P41" s="60">
        <f>IF('BDD logt'!P$11&gt;0,BDD!P41/'BDD logt'!P$11,0)</f>
        <v>0</v>
      </c>
      <c r="Q41" s="60">
        <f>IF('BDD logt'!Q$11&gt;0,BDD!Q41/'BDD logt'!Q$11,0)</f>
        <v>0</v>
      </c>
      <c r="R41" s="60">
        <f>IF('BDD logt'!R$11&gt;0,BDD!R41/'BDD logt'!R$11,0)</f>
        <v>0</v>
      </c>
      <c r="S41" s="60">
        <f>IF('BDD logt'!S$11&gt;0,BDD!S41/'BDD logt'!S$11,0)</f>
        <v>0</v>
      </c>
      <c r="T41" s="60">
        <f>IF('BDD logt'!T$11&gt;0,BDD!T41/'BDD logt'!T$11,0)</f>
        <v>0</v>
      </c>
      <c r="U41" s="60">
        <f>IF('BDD logt'!U$11&gt;0,BDD!U41/'BDD logt'!U$11,0)</f>
        <v>0</v>
      </c>
      <c r="V41" s="60">
        <f>IF('BDD logt'!V$11&gt;0,BDD!V41/'BDD logt'!V$11,0)</f>
        <v>0</v>
      </c>
      <c r="W41" s="60">
        <f>IF('BDD logt'!W$11&gt;0,BDD!W41/'BDD logt'!W$11,0)</f>
        <v>0</v>
      </c>
      <c r="X41" s="60">
        <f>IF('BDD logt'!X$11&gt;0,BDD!X41/'BDD logt'!X$11,0)</f>
        <v>0</v>
      </c>
      <c r="Y41" s="60">
        <f>IF('BDD logt'!Y$11&gt;0,BDD!Y41/'BDD logt'!Y$11,0)</f>
        <v>0</v>
      </c>
      <c r="Z41" s="60">
        <f>IF('BDD logt'!Z$11&gt;0,BDD!Z41/'BDD logt'!Z$11,0)</f>
        <v>0</v>
      </c>
      <c r="AA41" s="60">
        <f>IF('BDD logt'!AA$11&gt;0,BDD!AA41/'BDD logt'!AA$11,0)</f>
        <v>0</v>
      </c>
      <c r="AB41" s="60">
        <f>IF('BDD logt'!AB$11&gt;0,BDD!AB41/'BDD logt'!AB$11,0)</f>
        <v>0</v>
      </c>
      <c r="AC41" s="60">
        <f>IF('BDD logt'!AC$11&gt;0,BDD!AC41/'BDD logt'!AC$11,0)</f>
        <v>0</v>
      </c>
      <c r="AD41" s="60">
        <f>IF('BDD logt'!AD$11&gt;0,BDD!AD41/'BDD logt'!AD$11,0)</f>
        <v>0</v>
      </c>
      <c r="AE41" s="60">
        <f>IF('BDD logt'!AE$11&gt;0,BDD!AE41/'BDD logt'!AE$11,0)</f>
        <v>0</v>
      </c>
      <c r="AF41" s="60">
        <f>IF('BDD logt'!AF$11&gt;0,BDD!AF41/'BDD logt'!AF$11,0)</f>
        <v>0</v>
      </c>
      <c r="AG41" s="60">
        <f>IF('BDD logt'!AG$11&gt;0,BDD!AG41/'BDD logt'!AG$11,0)</f>
        <v>0</v>
      </c>
      <c r="AH41" s="60">
        <f>IF('BDD logt'!AH$11&gt;0,BDD!AH41/'BDD logt'!AH$11,0)</f>
        <v>0</v>
      </c>
      <c r="AI41" s="60">
        <f>IF('BDD logt'!AI$11&gt;0,BDD!AI41/'BDD logt'!AI$11,0)</f>
        <v>0</v>
      </c>
      <c r="AJ41" s="60">
        <f>IF('BDD logt'!AJ$11&gt;0,BDD!AJ41/'BDD logt'!AJ$11,0)</f>
        <v>0</v>
      </c>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row>
    <row r="42" spans="1:143" x14ac:dyDescent="0.25">
      <c r="A42" s="5" t="str">
        <f>BDD!A42</f>
        <v>NC</v>
      </c>
      <c r="B42" s="5">
        <f>BDD!B42</f>
        <v>23</v>
      </c>
      <c r="C42" s="27" t="str">
        <f>BDD!C42</f>
        <v>Platrerie</v>
      </c>
      <c r="D42" s="58">
        <f t="shared" si="2"/>
        <v>3728.4</v>
      </c>
      <c r="E42" s="80">
        <f t="array" ref="E42">IF(COUNTIF(G42:AJ42,"&lt;&gt;0")&gt;1,(_xlfn.STDEV.S(IF(G42:AJ42&lt;&gt;0,G42:AJ42)))/D42,0)</f>
        <v>0</v>
      </c>
      <c r="F42" s="88">
        <f t="shared" si="3"/>
        <v>0.14285714285714285</v>
      </c>
      <c r="G42" s="59">
        <f>IF('BDD logt'!G$11&gt;0,BDD!G42/'BDD logt'!G$11,0)</f>
        <v>0</v>
      </c>
      <c r="H42" s="60">
        <f>IF('BDD logt'!H$11&gt;0,BDD!H42/'BDD logt'!H$11,0)</f>
        <v>3728.4</v>
      </c>
      <c r="I42" s="60">
        <f>IF('BDD logt'!I$11&gt;0,BDD!I42/'BDD logt'!I$11,0)</f>
        <v>0</v>
      </c>
      <c r="J42" s="60">
        <f>IF('BDD logt'!J$11&gt;0,BDD!J42/'BDD logt'!J$11,0)</f>
        <v>0</v>
      </c>
      <c r="K42" s="60">
        <f>IF('BDD logt'!K$11&gt;0,BDD!K42/'BDD logt'!K$11,0)</f>
        <v>0</v>
      </c>
      <c r="L42" s="60">
        <f>IF('BDD logt'!L$11&gt;0,BDD!L42/'BDD logt'!L$11,0)</f>
        <v>0</v>
      </c>
      <c r="M42" s="60">
        <f>IF('BDD logt'!M$11&gt;0,BDD!M42/'BDD logt'!M$11,0)</f>
        <v>0</v>
      </c>
      <c r="N42" s="60">
        <f>IF('BDD logt'!N$11&gt;0,BDD!N42/'BDD logt'!N$11,0)</f>
        <v>0</v>
      </c>
      <c r="O42" s="60">
        <f>IF('BDD logt'!O$11&gt;0,BDD!O42/'BDD logt'!O$11,0)</f>
        <v>0</v>
      </c>
      <c r="P42" s="60">
        <f>IF('BDD logt'!P$11&gt;0,BDD!P42/'BDD logt'!P$11,0)</f>
        <v>0</v>
      </c>
      <c r="Q42" s="60">
        <f>IF('BDD logt'!Q$11&gt;0,BDD!Q42/'BDD logt'!Q$11,0)</f>
        <v>0</v>
      </c>
      <c r="R42" s="60">
        <f>IF('BDD logt'!R$11&gt;0,BDD!R42/'BDD logt'!R$11,0)</f>
        <v>0</v>
      </c>
      <c r="S42" s="60">
        <f>IF('BDD logt'!S$11&gt;0,BDD!S42/'BDD logt'!S$11,0)</f>
        <v>0</v>
      </c>
      <c r="T42" s="60">
        <f>IF('BDD logt'!T$11&gt;0,BDD!T42/'BDD logt'!T$11,0)</f>
        <v>0</v>
      </c>
      <c r="U42" s="60">
        <f>IF('BDD logt'!U$11&gt;0,BDD!U42/'BDD logt'!U$11,0)</f>
        <v>0</v>
      </c>
      <c r="V42" s="60">
        <f>IF('BDD logt'!V$11&gt;0,BDD!V42/'BDD logt'!V$11,0)</f>
        <v>0</v>
      </c>
      <c r="W42" s="60">
        <f>IF('BDD logt'!W$11&gt;0,BDD!W42/'BDD logt'!W$11,0)</f>
        <v>0</v>
      </c>
      <c r="X42" s="60">
        <f>IF('BDD logt'!X$11&gt;0,BDD!X42/'BDD logt'!X$11,0)</f>
        <v>0</v>
      </c>
      <c r="Y42" s="60">
        <f>IF('BDD logt'!Y$11&gt;0,BDD!Y42/'BDD logt'!Y$11,0)</f>
        <v>0</v>
      </c>
      <c r="Z42" s="60">
        <f>IF('BDD logt'!Z$11&gt;0,BDD!Z42/'BDD logt'!Z$11,0)</f>
        <v>0</v>
      </c>
      <c r="AA42" s="60">
        <f>IF('BDD logt'!AA$11&gt;0,BDD!AA42/'BDD logt'!AA$11,0)</f>
        <v>0</v>
      </c>
      <c r="AB42" s="60">
        <f>IF('BDD logt'!AB$11&gt;0,BDD!AB42/'BDD logt'!AB$11,0)</f>
        <v>0</v>
      </c>
      <c r="AC42" s="60">
        <f>IF('BDD logt'!AC$11&gt;0,BDD!AC42/'BDD logt'!AC$11,0)</f>
        <v>0</v>
      </c>
      <c r="AD42" s="60">
        <f>IF('BDD logt'!AD$11&gt;0,BDD!AD42/'BDD logt'!AD$11,0)</f>
        <v>0</v>
      </c>
      <c r="AE42" s="60">
        <f>IF('BDD logt'!AE$11&gt;0,BDD!AE42/'BDD logt'!AE$11,0)</f>
        <v>0</v>
      </c>
      <c r="AF42" s="60">
        <f>IF('BDD logt'!AF$11&gt;0,BDD!AF42/'BDD logt'!AF$11,0)</f>
        <v>0</v>
      </c>
      <c r="AG42" s="60">
        <f>IF('BDD logt'!AG$11&gt;0,BDD!AG42/'BDD logt'!AG$11,0)</f>
        <v>0</v>
      </c>
      <c r="AH42" s="60">
        <f>IF('BDD logt'!AH$11&gt;0,BDD!AH42/'BDD logt'!AH$11,0)</f>
        <v>0</v>
      </c>
      <c r="AI42" s="60">
        <f>IF('BDD logt'!AI$11&gt;0,BDD!AI42/'BDD logt'!AI$11,0)</f>
        <v>0</v>
      </c>
      <c r="AJ42" s="60">
        <f>IF('BDD logt'!AJ$11&gt;0,BDD!AJ42/'BDD logt'!AJ$11,0)</f>
        <v>0</v>
      </c>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row>
    <row r="43" spans="1:143" x14ac:dyDescent="0.25">
      <c r="A43" s="5" t="str">
        <f>BDD!A43</f>
        <v>NC</v>
      </c>
      <c r="B43" s="5">
        <f>BDD!B43</f>
        <v>63</v>
      </c>
      <c r="C43" s="27" t="str">
        <f>BDD!C43</f>
        <v>Isolation par soufflage</v>
      </c>
      <c r="D43" s="58">
        <f t="shared" si="2"/>
        <v>1146</v>
      </c>
      <c r="E43" s="80">
        <f t="array" ref="E43">IF(COUNTIF(G43:AJ43,"&lt;&gt;0")&gt;1,(_xlfn.STDEV.S(IF(G43:AJ43&lt;&gt;0,G43:AJ43)))/D43,0)</f>
        <v>0</v>
      </c>
      <c r="F43" s="88">
        <f t="shared" si="3"/>
        <v>0.14285714285714285</v>
      </c>
      <c r="G43" s="59">
        <f>IF('BDD logt'!G$11&gt;0,BDD!G43/'BDD logt'!G$11,0)</f>
        <v>0</v>
      </c>
      <c r="H43" s="60">
        <f>IF('BDD logt'!H$11&gt;0,BDD!H43/'BDD logt'!H$11,0)</f>
        <v>0</v>
      </c>
      <c r="I43" s="60">
        <f>IF('BDD logt'!I$11&gt;0,BDD!I43/'BDD logt'!I$11,0)</f>
        <v>0</v>
      </c>
      <c r="J43" s="60">
        <f>IF('BDD logt'!J$11&gt;0,BDD!J43/'BDD logt'!J$11,0)</f>
        <v>1146</v>
      </c>
      <c r="K43" s="60">
        <f>IF('BDD logt'!K$11&gt;0,BDD!K43/'BDD logt'!K$11,0)</f>
        <v>0</v>
      </c>
      <c r="L43" s="60">
        <f>IF('BDD logt'!L$11&gt;0,BDD!L43/'BDD logt'!L$11,0)</f>
        <v>0</v>
      </c>
      <c r="M43" s="60">
        <f>IF('BDD logt'!M$11&gt;0,BDD!M43/'BDD logt'!M$11,0)</f>
        <v>0</v>
      </c>
      <c r="N43" s="60">
        <f>IF('BDD logt'!N$11&gt;0,BDD!N43/'BDD logt'!N$11,0)</f>
        <v>0</v>
      </c>
      <c r="O43" s="60">
        <f>IF('BDD logt'!O$11&gt;0,BDD!O43/'BDD logt'!O$11,0)</f>
        <v>0</v>
      </c>
      <c r="P43" s="60">
        <f>IF('BDD logt'!P$11&gt;0,BDD!P43/'BDD logt'!P$11,0)</f>
        <v>0</v>
      </c>
      <c r="Q43" s="60">
        <f>IF('BDD logt'!Q$11&gt;0,BDD!Q43/'BDD logt'!Q$11,0)</f>
        <v>0</v>
      </c>
      <c r="R43" s="60">
        <f>IF('BDD logt'!R$11&gt;0,BDD!R43/'BDD logt'!R$11,0)</f>
        <v>0</v>
      </c>
      <c r="S43" s="60">
        <f>IF('BDD logt'!S$11&gt;0,BDD!S43/'BDD logt'!S$11,0)</f>
        <v>0</v>
      </c>
      <c r="T43" s="60">
        <f>IF('BDD logt'!T$11&gt;0,BDD!T43/'BDD logt'!T$11,0)</f>
        <v>0</v>
      </c>
      <c r="U43" s="60">
        <f>IF('BDD logt'!U$11&gt;0,BDD!U43/'BDD logt'!U$11,0)</f>
        <v>0</v>
      </c>
      <c r="V43" s="60">
        <f>IF('BDD logt'!V$11&gt;0,BDD!V43/'BDD logt'!V$11,0)</f>
        <v>0</v>
      </c>
      <c r="W43" s="60">
        <f>IF('BDD logt'!W$11&gt;0,BDD!W43/'BDD logt'!W$11,0)</f>
        <v>0</v>
      </c>
      <c r="X43" s="60">
        <f>IF('BDD logt'!X$11&gt;0,BDD!X43/'BDD logt'!X$11,0)</f>
        <v>0</v>
      </c>
      <c r="Y43" s="60">
        <f>IF('BDD logt'!Y$11&gt;0,BDD!Y43/'BDD logt'!Y$11,0)</f>
        <v>0</v>
      </c>
      <c r="Z43" s="60">
        <f>IF('BDD logt'!Z$11&gt;0,BDD!Z43/'BDD logt'!Z$11,0)</f>
        <v>0</v>
      </c>
      <c r="AA43" s="60">
        <f>IF('BDD logt'!AA$11&gt;0,BDD!AA43/'BDD logt'!AA$11,0)</f>
        <v>0</v>
      </c>
      <c r="AB43" s="60">
        <f>IF('BDD logt'!AB$11&gt;0,BDD!AB43/'BDD logt'!AB$11,0)</f>
        <v>0</v>
      </c>
      <c r="AC43" s="60">
        <f>IF('BDD logt'!AC$11&gt;0,BDD!AC43/'BDD logt'!AC$11,0)</f>
        <v>0</v>
      </c>
      <c r="AD43" s="60">
        <f>IF('BDD logt'!AD$11&gt;0,BDD!AD43/'BDD logt'!AD$11,0)</f>
        <v>0</v>
      </c>
      <c r="AE43" s="60">
        <f>IF('BDD logt'!AE$11&gt;0,BDD!AE43/'BDD logt'!AE$11,0)</f>
        <v>0</v>
      </c>
      <c r="AF43" s="60">
        <f>IF('BDD logt'!AF$11&gt;0,BDD!AF43/'BDD logt'!AF$11,0)</f>
        <v>0</v>
      </c>
      <c r="AG43" s="60">
        <f>IF('BDD logt'!AG$11&gt;0,BDD!AG43/'BDD logt'!AG$11,0)</f>
        <v>0</v>
      </c>
      <c r="AH43" s="60">
        <f>IF('BDD logt'!AH$11&gt;0,BDD!AH43/'BDD logt'!AH$11,0)</f>
        <v>0</v>
      </c>
      <c r="AI43" s="60">
        <f>IF('BDD logt'!AI$11&gt;0,BDD!AI43/'BDD logt'!AI$11,0)</f>
        <v>0</v>
      </c>
      <c r="AJ43" s="60">
        <f>IF('BDD logt'!AJ$11&gt;0,BDD!AJ43/'BDD logt'!AJ$11,0)</f>
        <v>0</v>
      </c>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row>
    <row r="44" spans="1:143" x14ac:dyDescent="0.25">
      <c r="A44" s="5" t="str">
        <f>BDD!A44</f>
        <v>NC</v>
      </c>
      <c r="B44" s="5">
        <f>BDD!B44</f>
        <v>27</v>
      </c>
      <c r="C44" s="27" t="str">
        <f>BDD!C44</f>
        <v>Bardage bois</v>
      </c>
      <c r="D44" s="58">
        <f t="shared" si="2"/>
        <v>8733.25</v>
      </c>
      <c r="E44" s="80">
        <f t="array" ref="E44">IF(COUNTIF(G44:AJ44,"&lt;&gt;0")&gt;1,(_xlfn.STDEV.S(IF(G44:AJ44&lt;&gt;0,G44:AJ44)))/D44,0)</f>
        <v>0</v>
      </c>
      <c r="F44" s="88">
        <f t="shared" si="3"/>
        <v>0.14285714285714285</v>
      </c>
      <c r="G44" s="59">
        <f>IF('BDD logt'!G$11&gt;0,BDD!G44/'BDD logt'!G$11,0)</f>
        <v>0</v>
      </c>
      <c r="H44" s="60">
        <f>IF('BDD logt'!H$11&gt;0,BDD!H44/'BDD logt'!H$11,0)</f>
        <v>0</v>
      </c>
      <c r="I44" s="60">
        <f>IF('BDD logt'!I$11&gt;0,BDD!I44/'BDD logt'!I$11,0)</f>
        <v>0</v>
      </c>
      <c r="J44" s="60">
        <f>IF('BDD logt'!J$11&gt;0,BDD!J44/'BDD logt'!J$11,0)</f>
        <v>0</v>
      </c>
      <c r="K44" s="60">
        <f>IF('BDD logt'!K$11&gt;0,BDD!K44/'BDD logt'!K$11,0)</f>
        <v>8733.25</v>
      </c>
      <c r="L44" s="60">
        <f>IF('BDD logt'!L$11&gt;0,BDD!L44/'BDD logt'!L$11,0)</f>
        <v>0</v>
      </c>
      <c r="M44" s="60">
        <f>IF('BDD logt'!M$11&gt;0,BDD!M44/'BDD logt'!M$11,0)</f>
        <v>0</v>
      </c>
      <c r="N44" s="60">
        <f>IF('BDD logt'!N$11&gt;0,BDD!N44/'BDD logt'!N$11,0)</f>
        <v>0</v>
      </c>
      <c r="O44" s="60">
        <f>IF('BDD logt'!O$11&gt;0,BDD!O44/'BDD logt'!O$11,0)</f>
        <v>0</v>
      </c>
      <c r="P44" s="60">
        <f>IF('BDD logt'!P$11&gt;0,BDD!P44/'BDD logt'!P$11,0)</f>
        <v>0</v>
      </c>
      <c r="Q44" s="60">
        <f>IF('BDD logt'!Q$11&gt;0,BDD!Q44/'BDD logt'!Q$11,0)</f>
        <v>0</v>
      </c>
      <c r="R44" s="60">
        <f>IF('BDD logt'!R$11&gt;0,BDD!R44/'BDD logt'!R$11,0)</f>
        <v>0</v>
      </c>
      <c r="S44" s="60">
        <f>IF('BDD logt'!S$11&gt;0,BDD!S44/'BDD logt'!S$11,0)</f>
        <v>0</v>
      </c>
      <c r="T44" s="60">
        <f>IF('BDD logt'!T$11&gt;0,BDD!T44/'BDD logt'!T$11,0)</f>
        <v>0</v>
      </c>
      <c r="U44" s="60">
        <f>IF('BDD logt'!U$11&gt;0,BDD!U44/'BDD logt'!U$11,0)</f>
        <v>0</v>
      </c>
      <c r="V44" s="60">
        <f>IF('BDD logt'!V$11&gt;0,BDD!V44/'BDD logt'!V$11,0)</f>
        <v>0</v>
      </c>
      <c r="W44" s="60">
        <f>IF('BDD logt'!W$11&gt;0,BDD!W44/'BDD logt'!W$11,0)</f>
        <v>0</v>
      </c>
      <c r="X44" s="60">
        <f>IF('BDD logt'!X$11&gt;0,BDD!X44/'BDD logt'!X$11,0)</f>
        <v>0</v>
      </c>
      <c r="Y44" s="60">
        <f>IF('BDD logt'!Y$11&gt;0,BDD!Y44/'BDD logt'!Y$11,0)</f>
        <v>0</v>
      </c>
      <c r="Z44" s="60">
        <f>IF('BDD logt'!Z$11&gt;0,BDD!Z44/'BDD logt'!Z$11,0)</f>
        <v>0</v>
      </c>
      <c r="AA44" s="60">
        <f>IF('BDD logt'!AA$11&gt;0,BDD!AA44/'BDD logt'!AA$11,0)</f>
        <v>0</v>
      </c>
      <c r="AB44" s="60">
        <f>IF('BDD logt'!AB$11&gt;0,BDD!AB44/'BDD logt'!AB$11,0)</f>
        <v>0</v>
      </c>
      <c r="AC44" s="60">
        <f>IF('BDD logt'!AC$11&gt;0,BDD!AC44/'BDD logt'!AC$11,0)</f>
        <v>0</v>
      </c>
      <c r="AD44" s="60">
        <f>IF('BDD logt'!AD$11&gt;0,BDD!AD44/'BDD logt'!AD$11,0)</f>
        <v>0</v>
      </c>
      <c r="AE44" s="60">
        <f>IF('BDD logt'!AE$11&gt;0,BDD!AE44/'BDD logt'!AE$11,0)</f>
        <v>0</v>
      </c>
      <c r="AF44" s="60">
        <f>IF('BDD logt'!AF$11&gt;0,BDD!AF44/'BDD logt'!AF$11,0)</f>
        <v>0</v>
      </c>
      <c r="AG44" s="60">
        <f>IF('BDD logt'!AG$11&gt;0,BDD!AG44/'BDD logt'!AG$11,0)</f>
        <v>0</v>
      </c>
      <c r="AH44" s="60">
        <f>IF('BDD logt'!AH$11&gt;0,BDD!AH44/'BDD logt'!AH$11,0)</f>
        <v>0</v>
      </c>
      <c r="AI44" s="60">
        <f>IF('BDD logt'!AI$11&gt;0,BDD!AI44/'BDD logt'!AI$11,0)</f>
        <v>0</v>
      </c>
      <c r="AJ44" s="60">
        <f>IF('BDD logt'!AJ$11&gt;0,BDD!AJ44/'BDD logt'!AJ$11,0)</f>
        <v>0</v>
      </c>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row>
    <row r="45" spans="1:143" x14ac:dyDescent="0.25">
      <c r="A45" s="5" t="str">
        <f>BDD!A45</f>
        <v>NC</v>
      </c>
      <c r="B45" s="5">
        <f>BDD!B45</f>
        <v>39</v>
      </c>
      <c r="C45" s="27" t="str">
        <f>BDD!C45</f>
        <v>Escalier bois</v>
      </c>
      <c r="D45" s="58">
        <f t="shared" si="2"/>
        <v>1085</v>
      </c>
      <c r="E45" s="80">
        <f t="array" ref="E45">IF(COUNTIF(G45:AJ45,"&lt;&gt;0")&gt;1,(_xlfn.STDEV.S(IF(G45:AJ45&lt;&gt;0,G45:AJ45)))/D45,0)</f>
        <v>0</v>
      </c>
      <c r="F45" s="88">
        <f t="shared" si="3"/>
        <v>0.14285714285714285</v>
      </c>
      <c r="G45" s="59">
        <f>IF('BDD logt'!G$11&gt;0,BDD!G45/'BDD logt'!G$11,0)</f>
        <v>0</v>
      </c>
      <c r="H45" s="60">
        <f>IF('BDD logt'!H$11&gt;0,BDD!H45/'BDD logt'!H$11,0)</f>
        <v>0</v>
      </c>
      <c r="I45" s="60">
        <f>IF('BDD logt'!I$11&gt;0,BDD!I45/'BDD logt'!I$11,0)</f>
        <v>0</v>
      </c>
      <c r="J45" s="60">
        <f>IF('BDD logt'!J$11&gt;0,BDD!J45/'BDD logt'!J$11,0)</f>
        <v>0</v>
      </c>
      <c r="K45" s="60">
        <f>IF('BDD logt'!K$11&gt;0,BDD!K45/'BDD logt'!K$11,0)</f>
        <v>1085</v>
      </c>
      <c r="L45" s="60">
        <f>IF('BDD logt'!L$11&gt;0,BDD!L45/'BDD logt'!L$11,0)</f>
        <v>0</v>
      </c>
      <c r="M45" s="60">
        <f>IF('BDD logt'!M$11&gt;0,BDD!M45/'BDD logt'!M$11,0)</f>
        <v>0</v>
      </c>
      <c r="N45" s="60">
        <f>IF('BDD logt'!N$11&gt;0,BDD!N45/'BDD logt'!N$11,0)</f>
        <v>0</v>
      </c>
      <c r="O45" s="60">
        <f>IF('BDD logt'!O$11&gt;0,BDD!O45/'BDD logt'!O$11,0)</f>
        <v>0</v>
      </c>
      <c r="P45" s="60">
        <f>IF('BDD logt'!P$11&gt;0,BDD!P45/'BDD logt'!P$11,0)</f>
        <v>0</v>
      </c>
      <c r="Q45" s="60">
        <f>IF('BDD logt'!Q$11&gt;0,BDD!Q45/'BDD logt'!Q$11,0)</f>
        <v>0</v>
      </c>
      <c r="R45" s="60">
        <f>IF('BDD logt'!R$11&gt;0,BDD!R45/'BDD logt'!R$11,0)</f>
        <v>0</v>
      </c>
      <c r="S45" s="60">
        <f>IF('BDD logt'!S$11&gt;0,BDD!S45/'BDD logt'!S$11,0)</f>
        <v>0</v>
      </c>
      <c r="T45" s="60">
        <f>IF('BDD logt'!T$11&gt;0,BDD!T45/'BDD logt'!T$11,0)</f>
        <v>0</v>
      </c>
      <c r="U45" s="60">
        <f>IF('BDD logt'!U$11&gt;0,BDD!U45/'BDD logt'!U$11,0)</f>
        <v>0</v>
      </c>
      <c r="V45" s="60">
        <f>IF('BDD logt'!V$11&gt;0,BDD!V45/'BDD logt'!V$11,0)</f>
        <v>0</v>
      </c>
      <c r="W45" s="60">
        <f>IF('BDD logt'!W$11&gt;0,BDD!W45/'BDD logt'!W$11,0)</f>
        <v>0</v>
      </c>
      <c r="X45" s="60">
        <f>IF('BDD logt'!X$11&gt;0,BDD!X45/'BDD logt'!X$11,0)</f>
        <v>0</v>
      </c>
      <c r="Y45" s="60">
        <f>IF('BDD logt'!Y$11&gt;0,BDD!Y45/'BDD logt'!Y$11,0)</f>
        <v>0</v>
      </c>
      <c r="Z45" s="60">
        <f>IF('BDD logt'!Z$11&gt;0,BDD!Z45/'BDD logt'!Z$11,0)</f>
        <v>0</v>
      </c>
      <c r="AA45" s="60">
        <f>IF('BDD logt'!AA$11&gt;0,BDD!AA45/'BDD logt'!AA$11,0)</f>
        <v>0</v>
      </c>
      <c r="AB45" s="60">
        <f>IF('BDD logt'!AB$11&gt;0,BDD!AB45/'BDD logt'!AB$11,0)</f>
        <v>0</v>
      </c>
      <c r="AC45" s="60">
        <f>IF('BDD logt'!AC$11&gt;0,BDD!AC45/'BDD logt'!AC$11,0)</f>
        <v>0</v>
      </c>
      <c r="AD45" s="60">
        <f>IF('BDD logt'!AD$11&gt;0,BDD!AD45/'BDD logt'!AD$11,0)</f>
        <v>0</v>
      </c>
      <c r="AE45" s="60">
        <f>IF('BDD logt'!AE$11&gt;0,BDD!AE45/'BDD logt'!AE$11,0)</f>
        <v>0</v>
      </c>
      <c r="AF45" s="60">
        <f>IF('BDD logt'!AF$11&gt;0,BDD!AF45/'BDD logt'!AF$11,0)</f>
        <v>0</v>
      </c>
      <c r="AG45" s="60">
        <f>IF('BDD logt'!AG$11&gt;0,BDD!AG45/'BDD logt'!AG$11,0)</f>
        <v>0</v>
      </c>
      <c r="AH45" s="60">
        <f>IF('BDD logt'!AH$11&gt;0,BDD!AH45/'BDD logt'!AH$11,0)</f>
        <v>0</v>
      </c>
      <c r="AI45" s="60">
        <f>IF('BDD logt'!AI$11&gt;0,BDD!AI45/'BDD logt'!AI$11,0)</f>
        <v>0</v>
      </c>
      <c r="AJ45" s="60">
        <f>IF('BDD logt'!AJ$11&gt;0,BDD!AJ45/'BDD logt'!AJ$11,0)</f>
        <v>0</v>
      </c>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row>
    <row r="46" spans="1:143" x14ac:dyDescent="0.25">
      <c r="A46" s="5" t="str">
        <f>BDD!A46</f>
        <v>NC</v>
      </c>
      <c r="B46" s="5" t="str">
        <f>BDD!B46</f>
        <v>2B</v>
      </c>
      <c r="C46" s="27" t="str">
        <f>BDD!C46</f>
        <v>Fondation spéciale pieu sécant</v>
      </c>
      <c r="D46" s="58">
        <f t="shared" si="2"/>
        <v>11156</v>
      </c>
      <c r="E46" s="80">
        <f t="array" ref="E46">IF(COUNTIF(G46:AJ46,"&lt;&gt;0")&gt;1,(_xlfn.STDEV.S(IF(G46:AJ46&lt;&gt;0,G46:AJ46)))/D46,0)</f>
        <v>0</v>
      </c>
      <c r="F46" s="88">
        <f t="shared" si="3"/>
        <v>0.14285714285714285</v>
      </c>
      <c r="G46" s="59">
        <f>IF('BDD logt'!G$11&gt;0,BDD!G46/'BDD logt'!G$11,0)</f>
        <v>0</v>
      </c>
      <c r="H46" s="60">
        <f>IF('BDD logt'!H$11&gt;0,BDD!H46/'BDD logt'!H$11,0)</f>
        <v>0</v>
      </c>
      <c r="I46" s="60">
        <f>IF('BDD logt'!I$11&gt;0,BDD!I46/'BDD logt'!I$11,0)</f>
        <v>0</v>
      </c>
      <c r="J46" s="60">
        <f>IF('BDD logt'!J$11&gt;0,BDD!J46/'BDD logt'!J$11,0)</f>
        <v>0</v>
      </c>
      <c r="K46" s="60">
        <f>IF('BDD logt'!K$11&gt;0,BDD!K46/'BDD logt'!K$11,0)</f>
        <v>0</v>
      </c>
      <c r="L46" s="60">
        <f>IF('BDD logt'!L$11&gt;0,BDD!L46/'BDD logt'!L$11,0)</f>
        <v>0</v>
      </c>
      <c r="M46" s="60">
        <f>IF('BDD logt'!M$11&gt;0,BDD!M46/'BDD logt'!M$11,0)</f>
        <v>11156</v>
      </c>
      <c r="N46" s="60">
        <f>IF('BDD logt'!N$11&gt;0,BDD!N46/'BDD logt'!N$11,0)</f>
        <v>0</v>
      </c>
      <c r="O46" s="60">
        <f>IF('BDD logt'!O$11&gt;0,BDD!O46/'BDD logt'!O$11,0)</f>
        <v>0</v>
      </c>
      <c r="P46" s="60">
        <f>IF('BDD logt'!P$11&gt;0,BDD!P46/'BDD logt'!P$11,0)</f>
        <v>0</v>
      </c>
      <c r="Q46" s="60">
        <f>IF('BDD logt'!Q$11&gt;0,BDD!Q46/'BDD logt'!Q$11,0)</f>
        <v>0</v>
      </c>
      <c r="R46" s="60">
        <f>IF('BDD logt'!R$11&gt;0,BDD!R46/'BDD logt'!R$11,0)</f>
        <v>0</v>
      </c>
      <c r="S46" s="60">
        <f>IF('BDD logt'!S$11&gt;0,BDD!S46/'BDD logt'!S$11,0)</f>
        <v>0</v>
      </c>
      <c r="T46" s="60">
        <f>IF('BDD logt'!T$11&gt;0,BDD!T46/'BDD logt'!T$11,0)</f>
        <v>0</v>
      </c>
      <c r="U46" s="60">
        <f>IF('BDD logt'!U$11&gt;0,BDD!U46/'BDD logt'!U$11,0)</f>
        <v>0</v>
      </c>
      <c r="V46" s="60">
        <f>IF('BDD logt'!V$11&gt;0,BDD!V46/'BDD logt'!V$11,0)</f>
        <v>0</v>
      </c>
      <c r="W46" s="60">
        <f>IF('BDD logt'!W$11&gt;0,BDD!W46/'BDD logt'!W$11,0)</f>
        <v>0</v>
      </c>
      <c r="X46" s="60">
        <f>IF('BDD logt'!X$11&gt;0,BDD!X46/'BDD logt'!X$11,0)</f>
        <v>0</v>
      </c>
      <c r="Y46" s="60">
        <f>IF('BDD logt'!Y$11&gt;0,BDD!Y46/'BDD logt'!Y$11,0)</f>
        <v>0</v>
      </c>
      <c r="Z46" s="60">
        <f>IF('BDD logt'!Z$11&gt;0,BDD!Z46/'BDD logt'!Z$11,0)</f>
        <v>0</v>
      </c>
      <c r="AA46" s="60">
        <f>IF('BDD logt'!AA$11&gt;0,BDD!AA46/'BDD logt'!AA$11,0)</f>
        <v>0</v>
      </c>
      <c r="AB46" s="60">
        <f>IF('BDD logt'!AB$11&gt;0,BDD!AB46/'BDD logt'!AB$11,0)</f>
        <v>0</v>
      </c>
      <c r="AC46" s="60">
        <f>IF('BDD logt'!AC$11&gt;0,BDD!AC46/'BDD logt'!AC$11,0)</f>
        <v>0</v>
      </c>
      <c r="AD46" s="60">
        <f>IF('BDD logt'!AD$11&gt;0,BDD!AD46/'BDD logt'!AD$11,0)</f>
        <v>0</v>
      </c>
      <c r="AE46" s="60">
        <f>IF('BDD logt'!AE$11&gt;0,BDD!AE46/'BDD logt'!AE$11,0)</f>
        <v>0</v>
      </c>
      <c r="AF46" s="60">
        <f>IF('BDD logt'!AF$11&gt;0,BDD!AF46/'BDD logt'!AF$11,0)</f>
        <v>0</v>
      </c>
      <c r="AG46" s="60">
        <f>IF('BDD logt'!AG$11&gt;0,BDD!AG46/'BDD logt'!AG$11,0)</f>
        <v>0</v>
      </c>
      <c r="AH46" s="60">
        <f>IF('BDD logt'!AH$11&gt;0,BDD!AH46/'BDD logt'!AH$11,0)</f>
        <v>0</v>
      </c>
      <c r="AI46" s="60">
        <f>IF('BDD logt'!AI$11&gt;0,BDD!AI46/'BDD logt'!AI$11,0)</f>
        <v>0</v>
      </c>
      <c r="AJ46" s="60">
        <f>IF('BDD logt'!AJ$11&gt;0,BDD!AJ46/'BDD logt'!AJ$11,0)</f>
        <v>0</v>
      </c>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row>
    <row r="47" spans="1:143" x14ac:dyDescent="0.25">
      <c r="A47" s="5">
        <f>BDD!A47</f>
        <v>0</v>
      </c>
      <c r="B47" s="5">
        <f>BDD!B47</f>
        <v>0</v>
      </c>
      <c r="C47" s="27">
        <f>BDD!C47</f>
        <v>0</v>
      </c>
      <c r="D47" s="58" t="e">
        <f t="shared" si="2"/>
        <v>#DIV/0!</v>
      </c>
      <c r="E47" s="80">
        <f t="array" ref="E47">IF(COUNTIF(G47:AJ47,"&lt;&gt;0")&gt;1,(_xlfn.STDEV.S(IF(G47:AJ47&lt;&gt;0,G47:AJ47)))/D47,0)</f>
        <v>0</v>
      </c>
      <c r="F47" s="88">
        <f t="shared" si="3"/>
        <v>0</v>
      </c>
      <c r="G47" s="59">
        <f>IF('BDD logt'!G$11&gt;0,BDD!G47/'BDD logt'!G$11,0)</f>
        <v>0</v>
      </c>
      <c r="H47" s="60">
        <f>IF('BDD logt'!H$11&gt;0,BDD!H47/'BDD logt'!H$11,0)</f>
        <v>0</v>
      </c>
      <c r="I47" s="60">
        <f>IF('BDD logt'!I$11&gt;0,BDD!I47/'BDD logt'!I$11,0)</f>
        <v>0</v>
      </c>
      <c r="J47" s="60">
        <f>IF('BDD logt'!J$11&gt;0,BDD!J47/'BDD logt'!J$11,0)</f>
        <v>0</v>
      </c>
      <c r="K47" s="60">
        <f>IF('BDD logt'!K$11&gt;0,BDD!K47/'BDD logt'!K$11,0)</f>
        <v>0</v>
      </c>
      <c r="L47" s="60">
        <f>IF('BDD logt'!L$11&gt;0,BDD!L47/'BDD logt'!L$11,0)</f>
        <v>0</v>
      </c>
      <c r="M47" s="60">
        <f>IF('BDD logt'!M$11&gt;0,BDD!M47/'BDD logt'!M$11,0)</f>
        <v>0</v>
      </c>
      <c r="N47" s="60">
        <f>IF('BDD logt'!N$11&gt;0,BDD!N47/'BDD logt'!N$11,0)</f>
        <v>0</v>
      </c>
      <c r="O47" s="60">
        <f>IF('BDD logt'!O$11&gt;0,BDD!O47/'BDD logt'!O$11,0)</f>
        <v>0</v>
      </c>
      <c r="P47" s="60">
        <f>IF('BDD logt'!P$11&gt;0,BDD!P47/'BDD logt'!P$11,0)</f>
        <v>0</v>
      </c>
      <c r="Q47" s="60">
        <f>IF('BDD logt'!Q$11&gt;0,BDD!Q47/'BDD logt'!Q$11,0)</f>
        <v>0</v>
      </c>
      <c r="R47" s="60">
        <f>IF('BDD logt'!R$11&gt;0,BDD!R47/'BDD logt'!R$11,0)</f>
        <v>0</v>
      </c>
      <c r="S47" s="60">
        <f>IF('BDD logt'!S$11&gt;0,BDD!S47/'BDD logt'!S$11,0)</f>
        <v>0</v>
      </c>
      <c r="T47" s="60">
        <f>IF('BDD logt'!T$11&gt;0,BDD!T47/'BDD logt'!T$11,0)</f>
        <v>0</v>
      </c>
      <c r="U47" s="60">
        <f>IF('BDD logt'!U$11&gt;0,BDD!U47/'BDD logt'!U$11,0)</f>
        <v>0</v>
      </c>
      <c r="V47" s="60">
        <f>IF('BDD logt'!V$11&gt;0,BDD!V47/'BDD logt'!V$11,0)</f>
        <v>0</v>
      </c>
      <c r="W47" s="60">
        <f>IF('BDD logt'!W$11&gt;0,BDD!W47/'BDD logt'!W$11,0)</f>
        <v>0</v>
      </c>
      <c r="X47" s="60">
        <f>IF('BDD logt'!X$11&gt;0,BDD!X47/'BDD logt'!X$11,0)</f>
        <v>0</v>
      </c>
      <c r="Y47" s="60">
        <f>IF('BDD logt'!Y$11&gt;0,BDD!Y47/'BDD logt'!Y$11,0)</f>
        <v>0</v>
      </c>
      <c r="Z47" s="60">
        <f>IF('BDD logt'!Z$11&gt;0,BDD!Z47/'BDD logt'!Z$11,0)</f>
        <v>0</v>
      </c>
      <c r="AA47" s="60">
        <f>IF('BDD logt'!AA$11&gt;0,BDD!AA47/'BDD logt'!AA$11,0)</f>
        <v>0</v>
      </c>
      <c r="AB47" s="60">
        <f>IF('BDD logt'!AB$11&gt;0,BDD!AB47/'BDD logt'!AB$11,0)</f>
        <v>0</v>
      </c>
      <c r="AC47" s="60">
        <f>IF('BDD logt'!AC$11&gt;0,BDD!AC47/'BDD logt'!AC$11,0)</f>
        <v>0</v>
      </c>
      <c r="AD47" s="60">
        <f>IF('BDD logt'!AD$11&gt;0,BDD!AD47/'BDD logt'!AD$11,0)</f>
        <v>0</v>
      </c>
      <c r="AE47" s="60">
        <f>IF('BDD logt'!AE$11&gt;0,BDD!AE47/'BDD logt'!AE$11,0)</f>
        <v>0</v>
      </c>
      <c r="AF47" s="60">
        <f>IF('BDD logt'!AF$11&gt;0,BDD!AF47/'BDD logt'!AF$11,0)</f>
        <v>0</v>
      </c>
      <c r="AG47" s="60">
        <f>IF('BDD logt'!AG$11&gt;0,BDD!AG47/'BDD logt'!AG$11,0)</f>
        <v>0</v>
      </c>
      <c r="AH47" s="60">
        <f>IF('BDD logt'!AH$11&gt;0,BDD!AH47/'BDD logt'!AH$11,0)</f>
        <v>0</v>
      </c>
      <c r="AI47" s="60">
        <f>IF('BDD logt'!AI$11&gt;0,BDD!AI47/'BDD logt'!AI$11,0)</f>
        <v>0</v>
      </c>
      <c r="AJ47" s="60">
        <f>IF('BDD logt'!AJ$11&gt;0,BDD!AJ47/'BDD logt'!AJ$11,0)</f>
        <v>0</v>
      </c>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row>
    <row r="48" spans="1:143" x14ac:dyDescent="0.25">
      <c r="A48" s="5">
        <f>BDD!A48</f>
        <v>0</v>
      </c>
      <c r="B48" s="5">
        <f>BDD!B48</f>
        <v>0</v>
      </c>
      <c r="C48" s="27">
        <f>BDD!C48</f>
        <v>0</v>
      </c>
      <c r="D48" s="58" t="e">
        <f t="shared" si="2"/>
        <v>#DIV/0!</v>
      </c>
      <c r="E48" s="80">
        <f t="array" ref="E48">IF(COUNTIF(G48:AJ48,"&lt;&gt;0")&gt;1,(_xlfn.STDEV.S(IF(G48:AJ48&lt;&gt;0,G48:AJ48)))/D48,0)</f>
        <v>0</v>
      </c>
      <c r="F48" s="88">
        <f t="shared" si="3"/>
        <v>0</v>
      </c>
      <c r="G48" s="59">
        <f>IF('BDD logt'!G$11&gt;0,BDD!G48/'BDD logt'!G$11,0)</f>
        <v>0</v>
      </c>
      <c r="H48" s="60">
        <f>IF('BDD logt'!H$11&gt;0,BDD!H48/'BDD logt'!H$11,0)</f>
        <v>0</v>
      </c>
      <c r="I48" s="60">
        <f>IF('BDD logt'!I$11&gt;0,BDD!I48/'BDD logt'!I$11,0)</f>
        <v>0</v>
      </c>
      <c r="J48" s="60">
        <f>IF('BDD logt'!J$11&gt;0,BDD!J48/'BDD logt'!J$11,0)</f>
        <v>0</v>
      </c>
      <c r="K48" s="60">
        <f>IF('BDD logt'!K$11&gt;0,BDD!K48/'BDD logt'!K$11,0)</f>
        <v>0</v>
      </c>
      <c r="L48" s="60">
        <f>IF('BDD logt'!L$11&gt;0,BDD!L48/'BDD logt'!L$11,0)</f>
        <v>0</v>
      </c>
      <c r="M48" s="60">
        <f>IF('BDD logt'!M$11&gt;0,BDD!M48/'BDD logt'!M$11,0)</f>
        <v>0</v>
      </c>
      <c r="N48" s="60">
        <f>IF('BDD logt'!N$11&gt;0,BDD!N48/'BDD logt'!N$11,0)</f>
        <v>0</v>
      </c>
      <c r="O48" s="60">
        <f>IF('BDD logt'!O$11&gt;0,BDD!O48/'BDD logt'!O$11,0)</f>
        <v>0</v>
      </c>
      <c r="P48" s="60">
        <f>IF('BDD logt'!P$11&gt;0,BDD!P48/'BDD logt'!P$11,0)</f>
        <v>0</v>
      </c>
      <c r="Q48" s="60">
        <f>IF('BDD logt'!Q$11&gt;0,BDD!Q48/'BDD logt'!Q$11,0)</f>
        <v>0</v>
      </c>
      <c r="R48" s="60">
        <f>IF('BDD logt'!R$11&gt;0,BDD!R48/'BDD logt'!R$11,0)</f>
        <v>0</v>
      </c>
      <c r="S48" s="60">
        <f>IF('BDD logt'!S$11&gt;0,BDD!S48/'BDD logt'!S$11,0)</f>
        <v>0</v>
      </c>
      <c r="T48" s="60">
        <f>IF('BDD logt'!T$11&gt;0,BDD!T48/'BDD logt'!T$11,0)</f>
        <v>0</v>
      </c>
      <c r="U48" s="60">
        <f>IF('BDD logt'!U$11&gt;0,BDD!U48/'BDD logt'!U$11,0)</f>
        <v>0</v>
      </c>
      <c r="V48" s="60">
        <f>IF('BDD logt'!V$11&gt;0,BDD!V48/'BDD logt'!V$11,0)</f>
        <v>0</v>
      </c>
      <c r="W48" s="60">
        <f>IF('BDD logt'!W$11&gt;0,BDD!W48/'BDD logt'!W$11,0)</f>
        <v>0</v>
      </c>
      <c r="X48" s="60">
        <f>IF('BDD logt'!X$11&gt;0,BDD!X48/'BDD logt'!X$11,0)</f>
        <v>0</v>
      </c>
      <c r="Y48" s="60">
        <f>IF('BDD logt'!Y$11&gt;0,BDD!Y48/'BDD logt'!Y$11,0)</f>
        <v>0</v>
      </c>
      <c r="Z48" s="60">
        <f>IF('BDD logt'!Z$11&gt;0,BDD!Z48/'BDD logt'!Z$11,0)</f>
        <v>0</v>
      </c>
      <c r="AA48" s="60">
        <f>IF('BDD logt'!AA$11&gt;0,BDD!AA48/'BDD logt'!AA$11,0)</f>
        <v>0</v>
      </c>
      <c r="AB48" s="60">
        <f>IF('BDD logt'!AB$11&gt;0,BDD!AB48/'BDD logt'!AB$11,0)</f>
        <v>0</v>
      </c>
      <c r="AC48" s="60">
        <f>IF('BDD logt'!AC$11&gt;0,BDD!AC48/'BDD logt'!AC$11,0)</f>
        <v>0</v>
      </c>
      <c r="AD48" s="60">
        <f>IF('BDD logt'!AD$11&gt;0,BDD!AD48/'BDD logt'!AD$11,0)</f>
        <v>0</v>
      </c>
      <c r="AE48" s="60">
        <f>IF('BDD logt'!AE$11&gt;0,BDD!AE48/'BDD logt'!AE$11,0)</f>
        <v>0</v>
      </c>
      <c r="AF48" s="60">
        <f>IF('BDD logt'!AF$11&gt;0,BDD!AF48/'BDD logt'!AF$11,0)</f>
        <v>0</v>
      </c>
      <c r="AG48" s="60">
        <f>IF('BDD logt'!AG$11&gt;0,BDD!AG48/'BDD logt'!AG$11,0)</f>
        <v>0</v>
      </c>
      <c r="AH48" s="60">
        <f>IF('BDD logt'!AH$11&gt;0,BDD!AH48/'BDD logt'!AH$11,0)</f>
        <v>0</v>
      </c>
      <c r="AI48" s="60">
        <f>IF('BDD logt'!AI$11&gt;0,BDD!AI48/'BDD logt'!AI$11,0)</f>
        <v>0</v>
      </c>
      <c r="AJ48" s="60">
        <f>IF('BDD logt'!AJ$11&gt;0,BDD!AJ48/'BDD logt'!AJ$11,0)</f>
        <v>0</v>
      </c>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row>
    <row r="49" spans="1:143" x14ac:dyDescent="0.25">
      <c r="A49" s="5">
        <f>BDD!A49</f>
        <v>0</v>
      </c>
      <c r="B49" s="5">
        <f>BDD!B49</f>
        <v>0</v>
      </c>
      <c r="C49" s="27">
        <f>BDD!C49</f>
        <v>0</v>
      </c>
      <c r="D49" s="58" t="e">
        <f t="shared" si="2"/>
        <v>#DIV/0!</v>
      </c>
      <c r="E49" s="80">
        <f t="array" ref="E49">IF(COUNTIF(G49:AJ49,"&lt;&gt;0")&gt;1,(_xlfn.STDEV.S(IF(G49:AJ49&lt;&gt;0,G49:AJ49)))/D49,0)</f>
        <v>0</v>
      </c>
      <c r="F49" s="88">
        <f t="shared" si="3"/>
        <v>0</v>
      </c>
      <c r="G49" s="59">
        <f>IF('BDD logt'!G$11&gt;0,BDD!G49/'BDD logt'!G$11,0)</f>
        <v>0</v>
      </c>
      <c r="H49" s="60">
        <f>IF('BDD logt'!H$11&gt;0,BDD!H49/'BDD logt'!H$11,0)</f>
        <v>0</v>
      </c>
      <c r="I49" s="60">
        <f>IF('BDD logt'!I$11&gt;0,BDD!I49/'BDD logt'!I$11,0)</f>
        <v>0</v>
      </c>
      <c r="J49" s="60">
        <f>IF('BDD logt'!J$11&gt;0,BDD!J49/'BDD logt'!J$11,0)</f>
        <v>0</v>
      </c>
      <c r="K49" s="60">
        <f>IF('BDD logt'!K$11&gt;0,BDD!K49/'BDD logt'!K$11,0)</f>
        <v>0</v>
      </c>
      <c r="L49" s="60">
        <f>IF('BDD logt'!L$11&gt;0,BDD!L49/'BDD logt'!L$11,0)</f>
        <v>0</v>
      </c>
      <c r="M49" s="60">
        <f>IF('BDD logt'!M$11&gt;0,BDD!M49/'BDD logt'!M$11,0)</f>
        <v>0</v>
      </c>
      <c r="N49" s="60">
        <f>IF('BDD logt'!N$11&gt;0,BDD!N49/'BDD logt'!N$11,0)</f>
        <v>0</v>
      </c>
      <c r="O49" s="60">
        <f>IF('BDD logt'!O$11&gt;0,BDD!O49/'BDD logt'!O$11,0)</f>
        <v>0</v>
      </c>
      <c r="P49" s="60">
        <f>IF('BDD logt'!P$11&gt;0,BDD!P49/'BDD logt'!P$11,0)</f>
        <v>0</v>
      </c>
      <c r="Q49" s="60">
        <f>IF('BDD logt'!Q$11&gt;0,BDD!Q49/'BDD logt'!Q$11,0)</f>
        <v>0</v>
      </c>
      <c r="R49" s="60">
        <f>IF('BDD logt'!R$11&gt;0,BDD!R49/'BDD logt'!R$11,0)</f>
        <v>0</v>
      </c>
      <c r="S49" s="60">
        <f>IF('BDD logt'!S$11&gt;0,BDD!S49/'BDD logt'!S$11,0)</f>
        <v>0</v>
      </c>
      <c r="T49" s="60">
        <f>IF('BDD logt'!T$11&gt;0,BDD!T49/'BDD logt'!T$11,0)</f>
        <v>0</v>
      </c>
      <c r="U49" s="60">
        <f>IF('BDD logt'!U$11&gt;0,BDD!U49/'BDD logt'!U$11,0)</f>
        <v>0</v>
      </c>
      <c r="V49" s="60">
        <f>IF('BDD logt'!V$11&gt;0,BDD!V49/'BDD logt'!V$11,0)</f>
        <v>0</v>
      </c>
      <c r="W49" s="60">
        <f>IF('BDD logt'!W$11&gt;0,BDD!W49/'BDD logt'!W$11,0)</f>
        <v>0</v>
      </c>
      <c r="X49" s="60">
        <f>IF('BDD logt'!X$11&gt;0,BDD!X49/'BDD logt'!X$11,0)</f>
        <v>0</v>
      </c>
      <c r="Y49" s="60">
        <f>IF('BDD logt'!Y$11&gt;0,BDD!Y49/'BDD logt'!Y$11,0)</f>
        <v>0</v>
      </c>
      <c r="Z49" s="60">
        <f>IF('BDD logt'!Z$11&gt;0,BDD!Z49/'BDD logt'!Z$11,0)</f>
        <v>0</v>
      </c>
      <c r="AA49" s="60">
        <f>IF('BDD logt'!AA$11&gt;0,BDD!AA49/'BDD logt'!AA$11,0)</f>
        <v>0</v>
      </c>
      <c r="AB49" s="60">
        <f>IF('BDD logt'!AB$11&gt;0,BDD!AB49/'BDD logt'!AB$11,0)</f>
        <v>0</v>
      </c>
      <c r="AC49" s="60">
        <f>IF('BDD logt'!AC$11&gt;0,BDD!AC49/'BDD logt'!AC$11,0)</f>
        <v>0</v>
      </c>
      <c r="AD49" s="60">
        <f>IF('BDD logt'!AD$11&gt;0,BDD!AD49/'BDD logt'!AD$11,0)</f>
        <v>0</v>
      </c>
      <c r="AE49" s="60">
        <f>IF('BDD logt'!AE$11&gt;0,BDD!AE49/'BDD logt'!AE$11,0)</f>
        <v>0</v>
      </c>
      <c r="AF49" s="60">
        <f>IF('BDD logt'!AF$11&gt;0,BDD!AF49/'BDD logt'!AF$11,0)</f>
        <v>0</v>
      </c>
      <c r="AG49" s="60">
        <f>IF('BDD logt'!AG$11&gt;0,BDD!AG49/'BDD logt'!AG$11,0)</f>
        <v>0</v>
      </c>
      <c r="AH49" s="60">
        <f>IF('BDD logt'!AH$11&gt;0,BDD!AH49/'BDD logt'!AH$11,0)</f>
        <v>0</v>
      </c>
      <c r="AI49" s="60">
        <f>IF('BDD logt'!AI$11&gt;0,BDD!AI49/'BDD logt'!AI$11,0)</f>
        <v>0</v>
      </c>
      <c r="AJ49" s="60">
        <f>IF('BDD logt'!AJ$11&gt;0,BDD!AJ49/'BDD logt'!AJ$11,0)</f>
        <v>0</v>
      </c>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row>
    <row r="50" spans="1:143" x14ac:dyDescent="0.25">
      <c r="A50" s="5">
        <f>BDD!A50</f>
        <v>0</v>
      </c>
      <c r="B50" s="5">
        <f>BDD!B50</f>
        <v>0</v>
      </c>
      <c r="C50" s="27">
        <f>BDD!C50</f>
        <v>0</v>
      </c>
      <c r="D50" s="58" t="e">
        <f t="shared" si="2"/>
        <v>#DIV/0!</v>
      </c>
      <c r="E50" s="80">
        <f t="array" ref="E50">IF(COUNTIF(G50:AJ50,"&lt;&gt;0")&gt;1,(_xlfn.STDEV.S(IF(G50:AJ50&lt;&gt;0,G50:AJ50)))/D50,0)</f>
        <v>0</v>
      </c>
      <c r="F50" s="88">
        <f t="shared" si="3"/>
        <v>0</v>
      </c>
      <c r="G50" s="59">
        <f>IF('BDD logt'!G$11&gt;0,BDD!G50/'BDD logt'!G$11,0)</f>
        <v>0</v>
      </c>
      <c r="H50" s="60">
        <f>IF('BDD logt'!H$11&gt;0,BDD!H50/'BDD logt'!H$11,0)</f>
        <v>0</v>
      </c>
      <c r="I50" s="60">
        <f>IF('BDD logt'!I$11&gt;0,BDD!I50/'BDD logt'!I$11,0)</f>
        <v>0</v>
      </c>
      <c r="J50" s="60">
        <f>IF('BDD logt'!J$11&gt;0,BDD!J50/'BDD logt'!J$11,0)</f>
        <v>0</v>
      </c>
      <c r="K50" s="60">
        <f>IF('BDD logt'!K$11&gt;0,BDD!K50/'BDD logt'!K$11,0)</f>
        <v>0</v>
      </c>
      <c r="L50" s="60">
        <f>IF('BDD logt'!L$11&gt;0,BDD!L50/'BDD logt'!L$11,0)</f>
        <v>0</v>
      </c>
      <c r="M50" s="60">
        <f>IF('BDD logt'!M$11&gt;0,BDD!M50/'BDD logt'!M$11,0)</f>
        <v>0</v>
      </c>
      <c r="N50" s="60">
        <f>IF('BDD logt'!N$11&gt;0,BDD!N50/'BDD logt'!N$11,0)</f>
        <v>0</v>
      </c>
      <c r="O50" s="60">
        <f>IF('BDD logt'!O$11&gt;0,BDD!O50/'BDD logt'!O$11,0)</f>
        <v>0</v>
      </c>
      <c r="P50" s="60">
        <f>IF('BDD logt'!P$11&gt;0,BDD!P50/'BDD logt'!P$11,0)</f>
        <v>0</v>
      </c>
      <c r="Q50" s="60">
        <f>IF('BDD logt'!Q$11&gt;0,BDD!Q50/'BDD logt'!Q$11,0)</f>
        <v>0</v>
      </c>
      <c r="R50" s="60">
        <f>IF('BDD logt'!R$11&gt;0,BDD!R50/'BDD logt'!R$11,0)</f>
        <v>0</v>
      </c>
      <c r="S50" s="60">
        <f>IF('BDD logt'!S$11&gt;0,BDD!S50/'BDD logt'!S$11,0)</f>
        <v>0</v>
      </c>
      <c r="T50" s="60">
        <f>IF('BDD logt'!T$11&gt;0,BDD!T50/'BDD logt'!T$11,0)</f>
        <v>0</v>
      </c>
      <c r="U50" s="60">
        <f>IF('BDD logt'!U$11&gt;0,BDD!U50/'BDD logt'!U$11,0)</f>
        <v>0</v>
      </c>
      <c r="V50" s="60">
        <f>IF('BDD logt'!V$11&gt;0,BDD!V50/'BDD logt'!V$11,0)</f>
        <v>0</v>
      </c>
      <c r="W50" s="60">
        <f>IF('BDD logt'!W$11&gt;0,BDD!W50/'BDD logt'!W$11,0)</f>
        <v>0</v>
      </c>
      <c r="X50" s="60">
        <f>IF('BDD logt'!X$11&gt;0,BDD!X50/'BDD logt'!X$11,0)</f>
        <v>0</v>
      </c>
      <c r="Y50" s="60">
        <f>IF('BDD logt'!Y$11&gt;0,BDD!Y50/'BDD logt'!Y$11,0)</f>
        <v>0</v>
      </c>
      <c r="Z50" s="60">
        <f>IF('BDD logt'!Z$11&gt;0,BDD!Z50/'BDD logt'!Z$11,0)</f>
        <v>0</v>
      </c>
      <c r="AA50" s="60">
        <f>IF('BDD logt'!AA$11&gt;0,BDD!AA50/'BDD logt'!AA$11,0)</f>
        <v>0</v>
      </c>
      <c r="AB50" s="60">
        <f>IF('BDD logt'!AB$11&gt;0,BDD!AB50/'BDD logt'!AB$11,0)</f>
        <v>0</v>
      </c>
      <c r="AC50" s="60">
        <f>IF('BDD logt'!AC$11&gt;0,BDD!AC50/'BDD logt'!AC$11,0)</f>
        <v>0</v>
      </c>
      <c r="AD50" s="60">
        <f>IF('BDD logt'!AD$11&gt;0,BDD!AD50/'BDD logt'!AD$11,0)</f>
        <v>0</v>
      </c>
      <c r="AE50" s="60">
        <f>IF('BDD logt'!AE$11&gt;0,BDD!AE50/'BDD logt'!AE$11,0)</f>
        <v>0</v>
      </c>
      <c r="AF50" s="60">
        <f>IF('BDD logt'!AF$11&gt;0,BDD!AF50/'BDD logt'!AF$11,0)</f>
        <v>0</v>
      </c>
      <c r="AG50" s="60">
        <f>IF('BDD logt'!AG$11&gt;0,BDD!AG50/'BDD logt'!AG$11,0)</f>
        <v>0</v>
      </c>
      <c r="AH50" s="60">
        <f>IF('BDD logt'!AH$11&gt;0,BDD!AH50/'BDD logt'!AH$11,0)</f>
        <v>0</v>
      </c>
      <c r="AI50" s="60">
        <f>IF('BDD logt'!AI$11&gt;0,BDD!AI50/'BDD logt'!AI$11,0)</f>
        <v>0</v>
      </c>
      <c r="AJ50" s="60">
        <f>IF('BDD logt'!AJ$11&gt;0,BDD!AJ50/'BDD logt'!AJ$11,0)</f>
        <v>0</v>
      </c>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row>
    <row r="51" spans="1:143" x14ac:dyDescent="0.25">
      <c r="A51" s="5">
        <f>BDD!A51</f>
        <v>0</v>
      </c>
      <c r="B51" s="5">
        <f>BDD!B51</f>
        <v>0</v>
      </c>
      <c r="C51" s="27">
        <f>BDD!C51</f>
        <v>0</v>
      </c>
      <c r="D51" s="58" t="e">
        <f t="shared" si="2"/>
        <v>#DIV/0!</v>
      </c>
      <c r="E51" s="80">
        <f t="array" ref="E51">IF(COUNTIF(G51:AJ51,"&lt;&gt;0")&gt;1,(_xlfn.STDEV.S(IF(G51:AJ51&lt;&gt;0,G51:AJ51)))/D51,0)</f>
        <v>0</v>
      </c>
      <c r="F51" s="88">
        <f t="shared" si="3"/>
        <v>0</v>
      </c>
      <c r="G51" s="59">
        <f>IF('BDD logt'!G$11&gt;0,BDD!G51/'BDD logt'!G$11,0)</f>
        <v>0</v>
      </c>
      <c r="H51" s="60">
        <f>IF('BDD logt'!H$11&gt;0,BDD!H51/'BDD logt'!H$11,0)</f>
        <v>0</v>
      </c>
      <c r="I51" s="60">
        <f>IF('BDD logt'!I$11&gt;0,BDD!I51/'BDD logt'!I$11,0)</f>
        <v>0</v>
      </c>
      <c r="J51" s="60">
        <f>IF('BDD logt'!J$11&gt;0,BDD!J51/'BDD logt'!J$11,0)</f>
        <v>0</v>
      </c>
      <c r="K51" s="60">
        <f>IF('BDD logt'!K$11&gt;0,BDD!K51/'BDD logt'!K$11,0)</f>
        <v>0</v>
      </c>
      <c r="L51" s="60">
        <f>IF('BDD logt'!L$11&gt;0,BDD!L51/'BDD logt'!L$11,0)</f>
        <v>0</v>
      </c>
      <c r="M51" s="60">
        <f>IF('BDD logt'!M$11&gt;0,BDD!M51/'BDD logt'!M$11,0)</f>
        <v>0</v>
      </c>
      <c r="N51" s="60">
        <f>IF('BDD logt'!N$11&gt;0,BDD!N51/'BDD logt'!N$11,0)</f>
        <v>0</v>
      </c>
      <c r="O51" s="60">
        <f>IF('BDD logt'!O$11&gt;0,BDD!O51/'BDD logt'!O$11,0)</f>
        <v>0</v>
      </c>
      <c r="P51" s="60">
        <f>IF('BDD logt'!P$11&gt;0,BDD!P51/'BDD logt'!P$11,0)</f>
        <v>0</v>
      </c>
      <c r="Q51" s="60">
        <f>IF('BDD logt'!Q$11&gt;0,BDD!Q51/'BDD logt'!Q$11,0)</f>
        <v>0</v>
      </c>
      <c r="R51" s="60">
        <f>IF('BDD logt'!R$11&gt;0,BDD!R51/'BDD logt'!R$11,0)</f>
        <v>0</v>
      </c>
      <c r="S51" s="60">
        <f>IF('BDD logt'!S$11&gt;0,BDD!S51/'BDD logt'!S$11,0)</f>
        <v>0</v>
      </c>
      <c r="T51" s="60">
        <f>IF('BDD logt'!T$11&gt;0,BDD!T51/'BDD logt'!T$11,0)</f>
        <v>0</v>
      </c>
      <c r="U51" s="60">
        <f>IF('BDD logt'!U$11&gt;0,BDD!U51/'BDD logt'!U$11,0)</f>
        <v>0</v>
      </c>
      <c r="V51" s="60">
        <f>IF('BDD logt'!V$11&gt;0,BDD!V51/'BDD logt'!V$11,0)</f>
        <v>0</v>
      </c>
      <c r="W51" s="60">
        <f>IF('BDD logt'!W$11&gt;0,BDD!W51/'BDD logt'!W$11,0)</f>
        <v>0</v>
      </c>
      <c r="X51" s="60">
        <f>IF('BDD logt'!X$11&gt;0,BDD!X51/'BDD logt'!X$11,0)</f>
        <v>0</v>
      </c>
      <c r="Y51" s="60">
        <f>IF('BDD logt'!Y$11&gt;0,BDD!Y51/'BDD logt'!Y$11,0)</f>
        <v>0</v>
      </c>
      <c r="Z51" s="60">
        <f>IF('BDD logt'!Z$11&gt;0,BDD!Z51/'BDD logt'!Z$11,0)</f>
        <v>0</v>
      </c>
      <c r="AA51" s="60">
        <f>IF('BDD logt'!AA$11&gt;0,BDD!AA51/'BDD logt'!AA$11,0)</f>
        <v>0</v>
      </c>
      <c r="AB51" s="60">
        <f>IF('BDD logt'!AB$11&gt;0,BDD!AB51/'BDD logt'!AB$11,0)</f>
        <v>0</v>
      </c>
      <c r="AC51" s="60">
        <f>IF('BDD logt'!AC$11&gt;0,BDD!AC51/'BDD logt'!AC$11,0)</f>
        <v>0</v>
      </c>
      <c r="AD51" s="60">
        <f>IF('BDD logt'!AD$11&gt;0,BDD!AD51/'BDD logt'!AD$11,0)</f>
        <v>0</v>
      </c>
      <c r="AE51" s="60">
        <f>IF('BDD logt'!AE$11&gt;0,BDD!AE51/'BDD logt'!AE$11,0)</f>
        <v>0</v>
      </c>
      <c r="AF51" s="60">
        <f>IF('BDD logt'!AF$11&gt;0,BDD!AF51/'BDD logt'!AF$11,0)</f>
        <v>0</v>
      </c>
      <c r="AG51" s="60">
        <f>IF('BDD logt'!AG$11&gt;0,BDD!AG51/'BDD logt'!AG$11,0)</f>
        <v>0</v>
      </c>
      <c r="AH51" s="60">
        <f>IF('BDD logt'!AH$11&gt;0,BDD!AH51/'BDD logt'!AH$11,0)</f>
        <v>0</v>
      </c>
      <c r="AI51" s="60">
        <f>IF('BDD logt'!AI$11&gt;0,BDD!AI51/'BDD logt'!AI$11,0)</f>
        <v>0</v>
      </c>
      <c r="AJ51" s="60">
        <f>IF('BDD logt'!AJ$11&gt;0,BDD!AJ51/'BDD logt'!AJ$11,0)</f>
        <v>0</v>
      </c>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row>
    <row r="52" spans="1:143" x14ac:dyDescent="0.25">
      <c r="A52" s="5">
        <f>BDD!A52</f>
        <v>0</v>
      </c>
      <c r="B52" s="5">
        <f>BDD!B52</f>
        <v>0</v>
      </c>
      <c r="C52" s="27">
        <f>BDD!C52</f>
        <v>0</v>
      </c>
      <c r="D52" s="58" t="e">
        <f t="shared" si="2"/>
        <v>#DIV/0!</v>
      </c>
      <c r="E52" s="80">
        <f t="array" ref="E52">IF(COUNTIF(G52:AJ52,"&lt;&gt;0")&gt;1,(_xlfn.STDEV.S(IF(G52:AJ52&lt;&gt;0,G52:AJ52)))/D52,0)</f>
        <v>0</v>
      </c>
      <c r="F52" s="88">
        <f t="shared" si="3"/>
        <v>0</v>
      </c>
      <c r="G52" s="59">
        <f>IF('BDD logt'!G$11&gt;0,BDD!G52/'BDD logt'!G$11,0)</f>
        <v>0</v>
      </c>
      <c r="H52" s="60">
        <f>IF('BDD logt'!H$11&gt;0,BDD!H52/'BDD logt'!H$11,0)</f>
        <v>0</v>
      </c>
      <c r="I52" s="60">
        <f>IF('BDD logt'!I$11&gt;0,BDD!I52/'BDD logt'!I$11,0)</f>
        <v>0</v>
      </c>
      <c r="J52" s="60">
        <f>IF('BDD logt'!J$11&gt;0,BDD!J52/'BDD logt'!J$11,0)</f>
        <v>0</v>
      </c>
      <c r="K52" s="60">
        <f>IF('BDD logt'!K$11&gt;0,BDD!K52/'BDD logt'!K$11,0)</f>
        <v>0</v>
      </c>
      <c r="L52" s="60">
        <f>IF('BDD logt'!L$11&gt;0,BDD!L52/'BDD logt'!L$11,0)</f>
        <v>0</v>
      </c>
      <c r="M52" s="60">
        <f>IF('BDD logt'!M$11&gt;0,BDD!M52/'BDD logt'!M$11,0)</f>
        <v>0</v>
      </c>
      <c r="N52" s="60">
        <f>IF('BDD logt'!N$11&gt;0,BDD!N52/'BDD logt'!N$11,0)</f>
        <v>0</v>
      </c>
      <c r="O52" s="60">
        <f>IF('BDD logt'!O$11&gt;0,BDD!O52/'BDD logt'!O$11,0)</f>
        <v>0</v>
      </c>
      <c r="P52" s="60">
        <f>IF('BDD logt'!P$11&gt;0,BDD!P52/'BDD logt'!P$11,0)</f>
        <v>0</v>
      </c>
      <c r="Q52" s="60">
        <f>IF('BDD logt'!Q$11&gt;0,BDD!Q52/'BDD logt'!Q$11,0)</f>
        <v>0</v>
      </c>
      <c r="R52" s="60">
        <f>IF('BDD logt'!R$11&gt;0,BDD!R52/'BDD logt'!R$11,0)</f>
        <v>0</v>
      </c>
      <c r="S52" s="60">
        <f>IF('BDD logt'!S$11&gt;0,BDD!S52/'BDD logt'!S$11,0)</f>
        <v>0</v>
      </c>
      <c r="T52" s="60">
        <f>IF('BDD logt'!T$11&gt;0,BDD!T52/'BDD logt'!T$11,0)</f>
        <v>0</v>
      </c>
      <c r="U52" s="60">
        <f>IF('BDD logt'!U$11&gt;0,BDD!U52/'BDD logt'!U$11,0)</f>
        <v>0</v>
      </c>
      <c r="V52" s="60">
        <f>IF('BDD logt'!V$11&gt;0,BDD!V52/'BDD logt'!V$11,0)</f>
        <v>0</v>
      </c>
      <c r="W52" s="60">
        <f>IF('BDD logt'!W$11&gt;0,BDD!W52/'BDD logt'!W$11,0)</f>
        <v>0</v>
      </c>
      <c r="X52" s="60">
        <f>IF('BDD logt'!X$11&gt;0,BDD!X52/'BDD logt'!X$11,0)</f>
        <v>0</v>
      </c>
      <c r="Y52" s="60">
        <f>IF('BDD logt'!Y$11&gt;0,BDD!Y52/'BDD logt'!Y$11,0)</f>
        <v>0</v>
      </c>
      <c r="Z52" s="60">
        <f>IF('BDD logt'!Z$11&gt;0,BDD!Z52/'BDD logt'!Z$11,0)</f>
        <v>0</v>
      </c>
      <c r="AA52" s="60">
        <f>IF('BDD logt'!AA$11&gt;0,BDD!AA52/'BDD logt'!AA$11,0)</f>
        <v>0</v>
      </c>
      <c r="AB52" s="60">
        <f>IF('BDD logt'!AB$11&gt;0,BDD!AB52/'BDD logt'!AB$11,0)</f>
        <v>0</v>
      </c>
      <c r="AC52" s="60">
        <f>IF('BDD logt'!AC$11&gt;0,BDD!AC52/'BDD logt'!AC$11,0)</f>
        <v>0</v>
      </c>
      <c r="AD52" s="60">
        <f>IF('BDD logt'!AD$11&gt;0,BDD!AD52/'BDD logt'!AD$11,0)</f>
        <v>0</v>
      </c>
      <c r="AE52" s="60">
        <f>IF('BDD logt'!AE$11&gt;0,BDD!AE52/'BDD logt'!AE$11,0)</f>
        <v>0</v>
      </c>
      <c r="AF52" s="60">
        <f>IF('BDD logt'!AF$11&gt;0,BDD!AF52/'BDD logt'!AF$11,0)</f>
        <v>0</v>
      </c>
      <c r="AG52" s="60">
        <f>IF('BDD logt'!AG$11&gt;0,BDD!AG52/'BDD logt'!AG$11,0)</f>
        <v>0</v>
      </c>
      <c r="AH52" s="60">
        <f>IF('BDD logt'!AH$11&gt;0,BDD!AH52/'BDD logt'!AH$11,0)</f>
        <v>0</v>
      </c>
      <c r="AI52" s="60">
        <f>IF('BDD logt'!AI$11&gt;0,BDD!AI52/'BDD logt'!AI$11,0)</f>
        <v>0</v>
      </c>
      <c r="AJ52" s="60">
        <f>IF('BDD logt'!AJ$11&gt;0,BDD!AJ52/'BDD logt'!AJ$11,0)</f>
        <v>0</v>
      </c>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row>
    <row r="53" spans="1:143" x14ac:dyDescent="0.25">
      <c r="A53" s="5">
        <f>BDD!A53</f>
        <v>0</v>
      </c>
      <c r="B53" s="5">
        <f>BDD!B53</f>
        <v>0</v>
      </c>
      <c r="C53" s="27">
        <f>BDD!C53</f>
        <v>0</v>
      </c>
      <c r="D53" s="58" t="e">
        <f t="shared" si="2"/>
        <v>#DIV/0!</v>
      </c>
      <c r="E53" s="80">
        <f t="array" ref="E53">IF(COUNTIF(G53:AJ53,"&lt;&gt;0")&gt;1,(_xlfn.STDEV.S(IF(G53:AJ53&lt;&gt;0,G53:AJ53)))/D53,0)</f>
        <v>0</v>
      </c>
      <c r="F53" s="88">
        <f t="shared" si="3"/>
        <v>0</v>
      </c>
      <c r="G53" s="59">
        <f>IF('BDD logt'!G$11&gt;0,BDD!G53/'BDD logt'!G$11,0)</f>
        <v>0</v>
      </c>
      <c r="H53" s="60">
        <f>IF('BDD logt'!H$11&gt;0,BDD!H53/'BDD logt'!H$11,0)</f>
        <v>0</v>
      </c>
      <c r="I53" s="60">
        <f>IF('BDD logt'!I$11&gt;0,BDD!I53/'BDD logt'!I$11,0)</f>
        <v>0</v>
      </c>
      <c r="J53" s="60">
        <f>IF('BDD logt'!J$11&gt;0,BDD!J53/'BDD logt'!J$11,0)</f>
        <v>0</v>
      </c>
      <c r="K53" s="60">
        <f>IF('BDD logt'!K$11&gt;0,BDD!K53/'BDD logt'!K$11,0)</f>
        <v>0</v>
      </c>
      <c r="L53" s="60">
        <f>IF('BDD logt'!L$11&gt;0,BDD!L53/'BDD logt'!L$11,0)</f>
        <v>0</v>
      </c>
      <c r="M53" s="60">
        <f>IF('BDD logt'!M$11&gt;0,BDD!M53/'BDD logt'!M$11,0)</f>
        <v>0</v>
      </c>
      <c r="N53" s="60">
        <f>IF('BDD logt'!N$11&gt;0,BDD!N53/'BDD logt'!N$11,0)</f>
        <v>0</v>
      </c>
      <c r="O53" s="60">
        <f>IF('BDD logt'!O$11&gt;0,BDD!O53/'BDD logt'!O$11,0)</f>
        <v>0</v>
      </c>
      <c r="P53" s="60">
        <f>IF('BDD logt'!P$11&gt;0,BDD!P53/'BDD logt'!P$11,0)</f>
        <v>0</v>
      </c>
      <c r="Q53" s="60">
        <f>IF('BDD logt'!Q$11&gt;0,BDD!Q53/'BDD logt'!Q$11,0)</f>
        <v>0</v>
      </c>
      <c r="R53" s="60">
        <f>IF('BDD logt'!R$11&gt;0,BDD!R53/'BDD logt'!R$11,0)</f>
        <v>0</v>
      </c>
      <c r="S53" s="60">
        <f>IF('BDD logt'!S$11&gt;0,BDD!S53/'BDD logt'!S$11,0)</f>
        <v>0</v>
      </c>
      <c r="T53" s="60">
        <f>IF('BDD logt'!T$11&gt;0,BDD!T53/'BDD logt'!T$11,0)</f>
        <v>0</v>
      </c>
      <c r="U53" s="60">
        <f>IF('BDD logt'!U$11&gt;0,BDD!U53/'BDD logt'!U$11,0)</f>
        <v>0</v>
      </c>
      <c r="V53" s="60">
        <f>IF('BDD logt'!V$11&gt;0,BDD!V53/'BDD logt'!V$11,0)</f>
        <v>0</v>
      </c>
      <c r="W53" s="60">
        <f>IF('BDD logt'!W$11&gt;0,BDD!W53/'BDD logt'!W$11,0)</f>
        <v>0</v>
      </c>
      <c r="X53" s="60">
        <f>IF('BDD logt'!X$11&gt;0,BDD!X53/'BDD logt'!X$11,0)</f>
        <v>0</v>
      </c>
      <c r="Y53" s="60">
        <f>IF('BDD logt'!Y$11&gt;0,BDD!Y53/'BDD logt'!Y$11,0)</f>
        <v>0</v>
      </c>
      <c r="Z53" s="60">
        <f>IF('BDD logt'!Z$11&gt;0,BDD!Z53/'BDD logt'!Z$11,0)</f>
        <v>0</v>
      </c>
      <c r="AA53" s="60">
        <f>IF('BDD logt'!AA$11&gt;0,BDD!AA53/'BDD logt'!AA$11,0)</f>
        <v>0</v>
      </c>
      <c r="AB53" s="60">
        <f>IF('BDD logt'!AB$11&gt;0,BDD!AB53/'BDD logt'!AB$11,0)</f>
        <v>0</v>
      </c>
      <c r="AC53" s="60">
        <f>IF('BDD logt'!AC$11&gt;0,BDD!AC53/'BDD logt'!AC$11,0)</f>
        <v>0</v>
      </c>
      <c r="AD53" s="60">
        <f>IF('BDD logt'!AD$11&gt;0,BDD!AD53/'BDD logt'!AD$11,0)</f>
        <v>0</v>
      </c>
      <c r="AE53" s="60">
        <f>IF('BDD logt'!AE$11&gt;0,BDD!AE53/'BDD logt'!AE$11,0)</f>
        <v>0</v>
      </c>
      <c r="AF53" s="60">
        <f>IF('BDD logt'!AF$11&gt;0,BDD!AF53/'BDD logt'!AF$11,0)</f>
        <v>0</v>
      </c>
      <c r="AG53" s="60">
        <f>IF('BDD logt'!AG$11&gt;0,BDD!AG53/'BDD logt'!AG$11,0)</f>
        <v>0</v>
      </c>
      <c r="AH53" s="60">
        <f>IF('BDD logt'!AH$11&gt;0,BDD!AH53/'BDD logt'!AH$11,0)</f>
        <v>0</v>
      </c>
      <c r="AI53" s="60">
        <f>IF('BDD logt'!AI$11&gt;0,BDD!AI53/'BDD logt'!AI$11,0)</f>
        <v>0</v>
      </c>
      <c r="AJ53" s="60">
        <f>IF('BDD logt'!AJ$11&gt;0,BDD!AJ53/'BDD logt'!AJ$11,0)</f>
        <v>0</v>
      </c>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row>
    <row r="54" spans="1:143" x14ac:dyDescent="0.25">
      <c r="A54" s="5">
        <f>BDD!A54</f>
        <v>0</v>
      </c>
      <c r="B54" s="5">
        <f>BDD!B54</f>
        <v>0</v>
      </c>
      <c r="C54" s="27">
        <f>BDD!C54</f>
        <v>0</v>
      </c>
      <c r="D54" s="58" t="e">
        <f t="shared" si="2"/>
        <v>#DIV/0!</v>
      </c>
      <c r="E54" s="80">
        <f t="array" ref="E54">IF(COUNTIF(G54:AJ54,"&lt;&gt;0")&gt;1,(_xlfn.STDEV.S(IF(G54:AJ54&lt;&gt;0,G54:AJ54)))/D54,0)</f>
        <v>0</v>
      </c>
      <c r="F54" s="88">
        <f t="shared" si="3"/>
        <v>0</v>
      </c>
      <c r="G54" s="59">
        <f>IF('BDD logt'!G$11&gt;0,BDD!G54/'BDD logt'!G$11,0)</f>
        <v>0</v>
      </c>
      <c r="H54" s="60">
        <f>IF('BDD logt'!H$11&gt;0,BDD!H54/'BDD logt'!H$11,0)</f>
        <v>0</v>
      </c>
      <c r="I54" s="60">
        <f>IF('BDD logt'!I$11&gt;0,BDD!I54/'BDD logt'!I$11,0)</f>
        <v>0</v>
      </c>
      <c r="J54" s="60">
        <f>IF('BDD logt'!J$11&gt;0,BDD!J54/'BDD logt'!J$11,0)</f>
        <v>0</v>
      </c>
      <c r="K54" s="60">
        <f>IF('BDD logt'!K$11&gt;0,BDD!K54/'BDD logt'!K$11,0)</f>
        <v>0</v>
      </c>
      <c r="L54" s="60">
        <f>IF('BDD logt'!L$11&gt;0,BDD!L54/'BDD logt'!L$11,0)</f>
        <v>0</v>
      </c>
      <c r="M54" s="60">
        <f>IF('BDD logt'!M$11&gt;0,BDD!M54/'BDD logt'!M$11,0)</f>
        <v>0</v>
      </c>
      <c r="N54" s="60">
        <f>IF('BDD logt'!N$11&gt;0,BDD!N54/'BDD logt'!N$11,0)</f>
        <v>0</v>
      </c>
      <c r="O54" s="60">
        <f>IF('BDD logt'!O$11&gt;0,BDD!O54/'BDD logt'!O$11,0)</f>
        <v>0</v>
      </c>
      <c r="P54" s="60">
        <f>IF('BDD logt'!P$11&gt;0,BDD!P54/'BDD logt'!P$11,0)</f>
        <v>0</v>
      </c>
      <c r="Q54" s="60">
        <f>IF('BDD logt'!Q$11&gt;0,BDD!Q54/'BDD logt'!Q$11,0)</f>
        <v>0</v>
      </c>
      <c r="R54" s="60">
        <f>IF('BDD logt'!R$11&gt;0,BDD!R54/'BDD logt'!R$11,0)</f>
        <v>0</v>
      </c>
      <c r="S54" s="60">
        <f>IF('BDD logt'!S$11&gt;0,BDD!S54/'BDD logt'!S$11,0)</f>
        <v>0</v>
      </c>
      <c r="T54" s="60">
        <f>IF('BDD logt'!T$11&gt;0,BDD!T54/'BDD logt'!T$11,0)</f>
        <v>0</v>
      </c>
      <c r="U54" s="60">
        <f>IF('BDD logt'!U$11&gt;0,BDD!U54/'BDD logt'!U$11,0)</f>
        <v>0</v>
      </c>
      <c r="V54" s="60">
        <f>IF('BDD logt'!V$11&gt;0,BDD!V54/'BDD logt'!V$11,0)</f>
        <v>0</v>
      </c>
      <c r="W54" s="60">
        <f>IF('BDD logt'!W$11&gt;0,BDD!W54/'BDD logt'!W$11,0)</f>
        <v>0</v>
      </c>
      <c r="X54" s="60">
        <f>IF('BDD logt'!X$11&gt;0,BDD!X54/'BDD logt'!X$11,0)</f>
        <v>0</v>
      </c>
      <c r="Y54" s="60">
        <f>IF('BDD logt'!Y$11&gt;0,BDD!Y54/'BDD logt'!Y$11,0)</f>
        <v>0</v>
      </c>
      <c r="Z54" s="60">
        <f>IF('BDD logt'!Z$11&gt;0,BDD!Z54/'BDD logt'!Z$11,0)</f>
        <v>0</v>
      </c>
      <c r="AA54" s="60">
        <f>IF('BDD logt'!AA$11&gt;0,BDD!AA54/'BDD logt'!AA$11,0)</f>
        <v>0</v>
      </c>
      <c r="AB54" s="60">
        <f>IF('BDD logt'!AB$11&gt;0,BDD!AB54/'BDD logt'!AB$11,0)</f>
        <v>0</v>
      </c>
      <c r="AC54" s="60">
        <f>IF('BDD logt'!AC$11&gt;0,BDD!AC54/'BDD logt'!AC$11,0)</f>
        <v>0</v>
      </c>
      <c r="AD54" s="60">
        <f>IF('BDD logt'!AD$11&gt;0,BDD!AD54/'BDD logt'!AD$11,0)</f>
        <v>0</v>
      </c>
      <c r="AE54" s="60">
        <f>IF('BDD logt'!AE$11&gt;0,BDD!AE54/'BDD logt'!AE$11,0)</f>
        <v>0</v>
      </c>
      <c r="AF54" s="60">
        <f>IF('BDD logt'!AF$11&gt;0,BDD!AF54/'BDD logt'!AF$11,0)</f>
        <v>0</v>
      </c>
      <c r="AG54" s="60">
        <f>IF('BDD logt'!AG$11&gt;0,BDD!AG54/'BDD logt'!AG$11,0)</f>
        <v>0</v>
      </c>
      <c r="AH54" s="60">
        <f>IF('BDD logt'!AH$11&gt;0,BDD!AH54/'BDD logt'!AH$11,0)</f>
        <v>0</v>
      </c>
      <c r="AI54" s="60">
        <f>IF('BDD logt'!AI$11&gt;0,BDD!AI54/'BDD logt'!AI$11,0)</f>
        <v>0</v>
      </c>
      <c r="AJ54" s="60">
        <f>IF('BDD logt'!AJ$11&gt;0,BDD!AJ54/'BDD logt'!AJ$11,0)</f>
        <v>0</v>
      </c>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row>
    <row r="55" spans="1:143" x14ac:dyDescent="0.25">
      <c r="A55" s="5">
        <f>BDD!A55</f>
        <v>0</v>
      </c>
      <c r="B55" s="5">
        <f>BDD!B55</f>
        <v>0</v>
      </c>
      <c r="C55" s="27">
        <f>BDD!C55</f>
        <v>0</v>
      </c>
      <c r="D55" s="58" t="e">
        <f t="shared" si="2"/>
        <v>#DIV/0!</v>
      </c>
      <c r="E55" s="80">
        <f t="array" ref="E55">IF(COUNTIF(G55:AJ55,"&lt;&gt;0")&gt;1,(_xlfn.STDEV.S(IF(G55:AJ55&lt;&gt;0,G55:AJ55)))/D55,0)</f>
        <v>0</v>
      </c>
      <c r="F55" s="88">
        <f t="shared" si="3"/>
        <v>0</v>
      </c>
      <c r="G55" s="59">
        <f>IF('BDD logt'!G$11&gt;0,BDD!G55/'BDD logt'!G$11,0)</f>
        <v>0</v>
      </c>
      <c r="H55" s="60">
        <f>IF('BDD logt'!H$11&gt;0,BDD!H55/'BDD logt'!H$11,0)</f>
        <v>0</v>
      </c>
      <c r="I55" s="60">
        <f>IF('BDD logt'!I$11&gt;0,BDD!I55/'BDD logt'!I$11,0)</f>
        <v>0</v>
      </c>
      <c r="J55" s="60">
        <f>IF('BDD logt'!J$11&gt;0,BDD!J55/'BDD logt'!J$11,0)</f>
        <v>0</v>
      </c>
      <c r="K55" s="60">
        <f>IF('BDD logt'!K$11&gt;0,BDD!K55/'BDD logt'!K$11,0)</f>
        <v>0</v>
      </c>
      <c r="L55" s="60">
        <f>IF('BDD logt'!L$11&gt;0,BDD!L55/'BDD logt'!L$11,0)</f>
        <v>0</v>
      </c>
      <c r="M55" s="60">
        <f>IF('BDD logt'!M$11&gt;0,BDD!M55/'BDD logt'!M$11,0)</f>
        <v>0</v>
      </c>
      <c r="N55" s="60">
        <f>IF('BDD logt'!N$11&gt;0,BDD!N55/'BDD logt'!N$11,0)</f>
        <v>0</v>
      </c>
      <c r="O55" s="60">
        <f>IF('BDD logt'!O$11&gt;0,BDD!O55/'BDD logt'!O$11,0)</f>
        <v>0</v>
      </c>
      <c r="P55" s="60">
        <f>IF('BDD logt'!P$11&gt;0,BDD!P55/'BDD logt'!P$11,0)</f>
        <v>0</v>
      </c>
      <c r="Q55" s="60">
        <f>IF('BDD logt'!Q$11&gt;0,BDD!Q55/'BDD logt'!Q$11,0)</f>
        <v>0</v>
      </c>
      <c r="R55" s="60">
        <f>IF('BDD logt'!R$11&gt;0,BDD!R55/'BDD logt'!R$11,0)</f>
        <v>0</v>
      </c>
      <c r="S55" s="60">
        <f>IF('BDD logt'!S$11&gt;0,BDD!S55/'BDD logt'!S$11,0)</f>
        <v>0</v>
      </c>
      <c r="T55" s="60">
        <f>IF('BDD logt'!T$11&gt;0,BDD!T55/'BDD logt'!T$11,0)</f>
        <v>0</v>
      </c>
      <c r="U55" s="60">
        <f>IF('BDD logt'!U$11&gt;0,BDD!U55/'BDD logt'!U$11,0)</f>
        <v>0</v>
      </c>
      <c r="V55" s="60">
        <f>IF('BDD logt'!V$11&gt;0,BDD!V55/'BDD logt'!V$11,0)</f>
        <v>0</v>
      </c>
      <c r="W55" s="60">
        <f>IF('BDD logt'!W$11&gt;0,BDD!W55/'BDD logt'!W$11,0)</f>
        <v>0</v>
      </c>
      <c r="X55" s="60">
        <f>IF('BDD logt'!X$11&gt;0,BDD!X55/'BDD logt'!X$11,0)</f>
        <v>0</v>
      </c>
      <c r="Y55" s="60">
        <f>IF('BDD logt'!Y$11&gt;0,BDD!Y55/'BDD logt'!Y$11,0)</f>
        <v>0</v>
      </c>
      <c r="Z55" s="60">
        <f>IF('BDD logt'!Z$11&gt;0,BDD!Z55/'BDD logt'!Z$11,0)</f>
        <v>0</v>
      </c>
      <c r="AA55" s="60">
        <f>IF('BDD logt'!AA$11&gt;0,BDD!AA55/'BDD logt'!AA$11,0)</f>
        <v>0</v>
      </c>
      <c r="AB55" s="60">
        <f>IF('BDD logt'!AB$11&gt;0,BDD!AB55/'BDD logt'!AB$11,0)</f>
        <v>0</v>
      </c>
      <c r="AC55" s="60">
        <f>IF('BDD logt'!AC$11&gt;0,BDD!AC55/'BDD logt'!AC$11,0)</f>
        <v>0</v>
      </c>
      <c r="AD55" s="60">
        <f>IF('BDD logt'!AD$11&gt;0,BDD!AD55/'BDD logt'!AD$11,0)</f>
        <v>0</v>
      </c>
      <c r="AE55" s="60">
        <f>IF('BDD logt'!AE$11&gt;0,BDD!AE55/'BDD logt'!AE$11,0)</f>
        <v>0</v>
      </c>
      <c r="AF55" s="60">
        <f>IF('BDD logt'!AF$11&gt;0,BDD!AF55/'BDD logt'!AF$11,0)</f>
        <v>0</v>
      </c>
      <c r="AG55" s="60">
        <f>IF('BDD logt'!AG$11&gt;0,BDD!AG55/'BDD logt'!AG$11,0)</f>
        <v>0</v>
      </c>
      <c r="AH55" s="60">
        <f>IF('BDD logt'!AH$11&gt;0,BDD!AH55/'BDD logt'!AH$11,0)</f>
        <v>0</v>
      </c>
      <c r="AI55" s="60">
        <f>IF('BDD logt'!AI$11&gt;0,BDD!AI55/'BDD logt'!AI$11,0)</f>
        <v>0</v>
      </c>
      <c r="AJ55" s="60">
        <f>IF('BDD logt'!AJ$11&gt;0,BDD!AJ55/'BDD logt'!AJ$11,0)</f>
        <v>0</v>
      </c>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row>
    <row r="56" spans="1:143" x14ac:dyDescent="0.25">
      <c r="A56" s="5">
        <f>BDD!A56</f>
        <v>0</v>
      </c>
      <c r="B56" s="5">
        <f>BDD!B56</f>
        <v>0</v>
      </c>
      <c r="C56" s="27">
        <f>BDD!C56</f>
        <v>0</v>
      </c>
      <c r="D56" s="58" t="e">
        <f t="shared" si="2"/>
        <v>#DIV/0!</v>
      </c>
      <c r="E56" s="80">
        <f t="array" ref="E56">IF(COUNTIF(G56:AJ56,"&lt;&gt;0")&gt;1,(_xlfn.STDEV.S(IF(G56:AJ56&lt;&gt;0,G56:AJ56)))/D56,0)</f>
        <v>0</v>
      </c>
      <c r="F56" s="88">
        <f t="shared" si="3"/>
        <v>0</v>
      </c>
      <c r="G56" s="59">
        <f>IF('BDD logt'!G$11&gt;0,BDD!G56/'BDD logt'!G$11,0)</f>
        <v>0</v>
      </c>
      <c r="H56" s="60">
        <f>IF('BDD logt'!H$11&gt;0,BDD!H56/'BDD logt'!H$11,0)</f>
        <v>0</v>
      </c>
      <c r="I56" s="60">
        <f>IF('BDD logt'!I$11&gt;0,BDD!I56/'BDD logt'!I$11,0)</f>
        <v>0</v>
      </c>
      <c r="J56" s="60">
        <f>IF('BDD logt'!J$11&gt;0,BDD!J56/'BDD logt'!J$11,0)</f>
        <v>0</v>
      </c>
      <c r="K56" s="60">
        <f>IF('BDD logt'!K$11&gt;0,BDD!K56/'BDD logt'!K$11,0)</f>
        <v>0</v>
      </c>
      <c r="L56" s="60">
        <f>IF('BDD logt'!L$11&gt;0,BDD!L56/'BDD logt'!L$11,0)</f>
        <v>0</v>
      </c>
      <c r="M56" s="60">
        <f>IF('BDD logt'!M$11&gt;0,BDD!M56/'BDD logt'!M$11,0)</f>
        <v>0</v>
      </c>
      <c r="N56" s="60">
        <f>IF('BDD logt'!N$11&gt;0,BDD!N56/'BDD logt'!N$11,0)</f>
        <v>0</v>
      </c>
      <c r="O56" s="60">
        <f>IF('BDD logt'!O$11&gt;0,BDD!O56/'BDD logt'!O$11,0)</f>
        <v>0</v>
      </c>
      <c r="P56" s="60">
        <f>IF('BDD logt'!P$11&gt;0,BDD!P56/'BDD logt'!P$11,0)</f>
        <v>0</v>
      </c>
      <c r="Q56" s="60">
        <f>IF('BDD logt'!Q$11&gt;0,BDD!Q56/'BDD logt'!Q$11,0)</f>
        <v>0</v>
      </c>
      <c r="R56" s="60">
        <f>IF('BDD logt'!R$11&gt;0,BDD!R56/'BDD logt'!R$11,0)</f>
        <v>0</v>
      </c>
      <c r="S56" s="60">
        <f>IF('BDD logt'!S$11&gt;0,BDD!S56/'BDD logt'!S$11,0)</f>
        <v>0</v>
      </c>
      <c r="T56" s="60">
        <f>IF('BDD logt'!T$11&gt;0,BDD!T56/'BDD logt'!T$11,0)</f>
        <v>0</v>
      </c>
      <c r="U56" s="60">
        <f>IF('BDD logt'!U$11&gt;0,BDD!U56/'BDD logt'!U$11,0)</f>
        <v>0</v>
      </c>
      <c r="V56" s="60">
        <f>IF('BDD logt'!V$11&gt;0,BDD!V56/'BDD logt'!V$11,0)</f>
        <v>0</v>
      </c>
      <c r="W56" s="60">
        <f>IF('BDD logt'!W$11&gt;0,BDD!W56/'BDD logt'!W$11,0)</f>
        <v>0</v>
      </c>
      <c r="X56" s="60">
        <f>IF('BDD logt'!X$11&gt;0,BDD!X56/'BDD logt'!X$11,0)</f>
        <v>0</v>
      </c>
      <c r="Y56" s="60">
        <f>IF('BDD logt'!Y$11&gt;0,BDD!Y56/'BDD logt'!Y$11,0)</f>
        <v>0</v>
      </c>
      <c r="Z56" s="60">
        <f>IF('BDD logt'!Z$11&gt;0,BDD!Z56/'BDD logt'!Z$11,0)</f>
        <v>0</v>
      </c>
      <c r="AA56" s="60">
        <f>IF('BDD logt'!AA$11&gt;0,BDD!AA56/'BDD logt'!AA$11,0)</f>
        <v>0</v>
      </c>
      <c r="AB56" s="60">
        <f>IF('BDD logt'!AB$11&gt;0,BDD!AB56/'BDD logt'!AB$11,0)</f>
        <v>0</v>
      </c>
      <c r="AC56" s="60">
        <f>IF('BDD logt'!AC$11&gt;0,BDD!AC56/'BDD logt'!AC$11,0)</f>
        <v>0</v>
      </c>
      <c r="AD56" s="60">
        <f>IF('BDD logt'!AD$11&gt;0,BDD!AD56/'BDD logt'!AD$11,0)</f>
        <v>0</v>
      </c>
      <c r="AE56" s="60">
        <f>IF('BDD logt'!AE$11&gt;0,BDD!AE56/'BDD logt'!AE$11,0)</f>
        <v>0</v>
      </c>
      <c r="AF56" s="60">
        <f>IF('BDD logt'!AF$11&gt;0,BDD!AF56/'BDD logt'!AF$11,0)</f>
        <v>0</v>
      </c>
      <c r="AG56" s="60">
        <f>IF('BDD logt'!AG$11&gt;0,BDD!AG56/'BDD logt'!AG$11,0)</f>
        <v>0</v>
      </c>
      <c r="AH56" s="60">
        <f>IF('BDD logt'!AH$11&gt;0,BDD!AH56/'BDD logt'!AH$11,0)</f>
        <v>0</v>
      </c>
      <c r="AI56" s="60">
        <f>IF('BDD logt'!AI$11&gt;0,BDD!AI56/'BDD logt'!AI$11,0)</f>
        <v>0</v>
      </c>
      <c r="AJ56" s="60">
        <f>IF('BDD logt'!AJ$11&gt;0,BDD!AJ56/'BDD logt'!AJ$11,0)</f>
        <v>0</v>
      </c>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row>
    <row r="57" spans="1:143" x14ac:dyDescent="0.25">
      <c r="A57" s="5">
        <f>BDD!A57</f>
        <v>0</v>
      </c>
      <c r="B57" s="5">
        <f>BDD!B57</f>
        <v>0</v>
      </c>
      <c r="C57" s="27">
        <f>BDD!C57</f>
        <v>0</v>
      </c>
      <c r="D57" s="58" t="e">
        <f t="shared" si="2"/>
        <v>#DIV/0!</v>
      </c>
      <c r="E57" s="80">
        <f t="array" ref="E57">IF(COUNTIF(G57:AJ57,"&lt;&gt;0")&gt;1,(_xlfn.STDEV.S(IF(G57:AJ57&lt;&gt;0,G57:AJ57)))/D57,0)</f>
        <v>0</v>
      </c>
      <c r="F57" s="88">
        <f t="shared" si="3"/>
        <v>0</v>
      </c>
      <c r="G57" s="59">
        <f>IF('BDD logt'!G$11&gt;0,BDD!G57/'BDD logt'!G$11,0)</f>
        <v>0</v>
      </c>
      <c r="H57" s="60">
        <f>IF('BDD logt'!H$11&gt;0,BDD!H57/'BDD logt'!H$11,0)</f>
        <v>0</v>
      </c>
      <c r="I57" s="60">
        <f>IF('BDD logt'!I$11&gt;0,BDD!I57/'BDD logt'!I$11,0)</f>
        <v>0</v>
      </c>
      <c r="J57" s="60">
        <f>IF('BDD logt'!J$11&gt;0,BDD!J57/'BDD logt'!J$11,0)</f>
        <v>0</v>
      </c>
      <c r="K57" s="60">
        <f>IF('BDD logt'!K$11&gt;0,BDD!K57/'BDD logt'!K$11,0)</f>
        <v>0</v>
      </c>
      <c r="L57" s="60">
        <f>IF('BDD logt'!L$11&gt;0,BDD!L57/'BDD logt'!L$11,0)</f>
        <v>0</v>
      </c>
      <c r="M57" s="60">
        <f>IF('BDD logt'!M$11&gt;0,BDD!M57/'BDD logt'!M$11,0)</f>
        <v>0</v>
      </c>
      <c r="N57" s="60">
        <f>IF('BDD logt'!N$11&gt;0,BDD!N57/'BDD logt'!N$11,0)</f>
        <v>0</v>
      </c>
      <c r="O57" s="60">
        <f>IF('BDD logt'!O$11&gt;0,BDD!O57/'BDD logt'!O$11,0)</f>
        <v>0</v>
      </c>
      <c r="P57" s="60">
        <f>IF('BDD logt'!P$11&gt;0,BDD!P57/'BDD logt'!P$11,0)</f>
        <v>0</v>
      </c>
      <c r="Q57" s="60">
        <f>IF('BDD logt'!Q$11&gt;0,BDD!Q57/'BDD logt'!Q$11,0)</f>
        <v>0</v>
      </c>
      <c r="R57" s="60">
        <f>IF('BDD logt'!R$11&gt;0,BDD!R57/'BDD logt'!R$11,0)</f>
        <v>0</v>
      </c>
      <c r="S57" s="60">
        <f>IF('BDD logt'!S$11&gt;0,BDD!S57/'BDD logt'!S$11,0)</f>
        <v>0</v>
      </c>
      <c r="T57" s="60">
        <f>IF('BDD logt'!T$11&gt;0,BDD!T57/'BDD logt'!T$11,0)</f>
        <v>0</v>
      </c>
      <c r="U57" s="60">
        <f>IF('BDD logt'!U$11&gt;0,BDD!U57/'BDD logt'!U$11,0)</f>
        <v>0</v>
      </c>
      <c r="V57" s="60">
        <f>IF('BDD logt'!V$11&gt;0,BDD!V57/'BDD logt'!V$11,0)</f>
        <v>0</v>
      </c>
      <c r="W57" s="60">
        <f>IF('BDD logt'!W$11&gt;0,BDD!W57/'BDD logt'!W$11,0)</f>
        <v>0</v>
      </c>
      <c r="X57" s="60">
        <f>IF('BDD logt'!X$11&gt;0,BDD!X57/'BDD logt'!X$11,0)</f>
        <v>0</v>
      </c>
      <c r="Y57" s="60">
        <f>IF('BDD logt'!Y$11&gt;0,BDD!Y57/'BDD logt'!Y$11,0)</f>
        <v>0</v>
      </c>
      <c r="Z57" s="60">
        <f>IF('BDD logt'!Z$11&gt;0,BDD!Z57/'BDD logt'!Z$11,0)</f>
        <v>0</v>
      </c>
      <c r="AA57" s="60">
        <f>IF('BDD logt'!AA$11&gt;0,BDD!AA57/'BDD logt'!AA$11,0)</f>
        <v>0</v>
      </c>
      <c r="AB57" s="60">
        <f>IF('BDD logt'!AB$11&gt;0,BDD!AB57/'BDD logt'!AB$11,0)</f>
        <v>0</v>
      </c>
      <c r="AC57" s="60">
        <f>IF('BDD logt'!AC$11&gt;0,BDD!AC57/'BDD logt'!AC$11,0)</f>
        <v>0</v>
      </c>
      <c r="AD57" s="60">
        <f>IF('BDD logt'!AD$11&gt;0,BDD!AD57/'BDD logt'!AD$11,0)</f>
        <v>0</v>
      </c>
      <c r="AE57" s="60">
        <f>IF('BDD logt'!AE$11&gt;0,BDD!AE57/'BDD logt'!AE$11,0)</f>
        <v>0</v>
      </c>
      <c r="AF57" s="60">
        <f>IF('BDD logt'!AF$11&gt;0,BDD!AF57/'BDD logt'!AF$11,0)</f>
        <v>0</v>
      </c>
      <c r="AG57" s="60">
        <f>IF('BDD logt'!AG$11&gt;0,BDD!AG57/'BDD logt'!AG$11,0)</f>
        <v>0</v>
      </c>
      <c r="AH57" s="60">
        <f>IF('BDD logt'!AH$11&gt;0,BDD!AH57/'BDD logt'!AH$11,0)</f>
        <v>0</v>
      </c>
      <c r="AI57" s="60">
        <f>IF('BDD logt'!AI$11&gt;0,BDD!AI57/'BDD logt'!AI$11,0)</f>
        <v>0</v>
      </c>
      <c r="AJ57" s="60">
        <f>IF('BDD logt'!AJ$11&gt;0,BDD!AJ57/'BDD logt'!AJ$11,0)</f>
        <v>0</v>
      </c>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row>
    <row r="58" spans="1:143" x14ac:dyDescent="0.25">
      <c r="A58" s="5">
        <f>BDD!A58</f>
        <v>0</v>
      </c>
      <c r="B58" s="5">
        <f>BDD!B58</f>
        <v>0</v>
      </c>
      <c r="C58" s="27">
        <f>BDD!C58</f>
        <v>0</v>
      </c>
      <c r="D58" s="58" t="e">
        <f t="shared" si="2"/>
        <v>#DIV/0!</v>
      </c>
      <c r="E58" s="80">
        <f t="array" ref="E58">IF(COUNTIF(G58:AJ58,"&lt;&gt;0")&gt;1,(_xlfn.STDEV.S(IF(G58:AJ58&lt;&gt;0,G58:AJ58)))/D58,0)</f>
        <v>0</v>
      </c>
      <c r="F58" s="88">
        <f t="shared" si="3"/>
        <v>0</v>
      </c>
      <c r="G58" s="59">
        <f>IF('BDD logt'!G$11&gt;0,BDD!G58/'BDD logt'!G$11,0)</f>
        <v>0</v>
      </c>
      <c r="H58" s="60">
        <f>IF('BDD logt'!H$11&gt;0,BDD!H58/'BDD logt'!H$11,0)</f>
        <v>0</v>
      </c>
      <c r="I58" s="60">
        <f>IF('BDD logt'!I$11&gt;0,BDD!I58/'BDD logt'!I$11,0)</f>
        <v>0</v>
      </c>
      <c r="J58" s="60">
        <f>IF('BDD logt'!J$11&gt;0,BDD!J58/'BDD logt'!J$11,0)</f>
        <v>0</v>
      </c>
      <c r="K58" s="60">
        <f>IF('BDD logt'!K$11&gt;0,BDD!K58/'BDD logt'!K$11,0)</f>
        <v>0</v>
      </c>
      <c r="L58" s="60">
        <f>IF('BDD logt'!L$11&gt;0,BDD!L58/'BDD logt'!L$11,0)</f>
        <v>0</v>
      </c>
      <c r="M58" s="60">
        <f>IF('BDD logt'!M$11&gt;0,BDD!M58/'BDD logt'!M$11,0)</f>
        <v>0</v>
      </c>
      <c r="N58" s="60">
        <f>IF('BDD logt'!N$11&gt;0,BDD!N58/'BDD logt'!N$11,0)</f>
        <v>0</v>
      </c>
      <c r="O58" s="60">
        <f>IF('BDD logt'!O$11&gt;0,BDD!O58/'BDD logt'!O$11,0)</f>
        <v>0</v>
      </c>
      <c r="P58" s="60">
        <f>IF('BDD logt'!P$11&gt;0,BDD!P58/'BDD logt'!P$11,0)</f>
        <v>0</v>
      </c>
      <c r="Q58" s="60">
        <f>IF('BDD logt'!Q$11&gt;0,BDD!Q58/'BDD logt'!Q$11,0)</f>
        <v>0</v>
      </c>
      <c r="R58" s="60">
        <f>IF('BDD logt'!R$11&gt;0,BDD!R58/'BDD logt'!R$11,0)</f>
        <v>0</v>
      </c>
      <c r="S58" s="60">
        <f>IF('BDD logt'!S$11&gt;0,BDD!S58/'BDD logt'!S$11,0)</f>
        <v>0</v>
      </c>
      <c r="T58" s="60">
        <f>IF('BDD logt'!T$11&gt;0,BDD!T58/'BDD logt'!T$11,0)</f>
        <v>0</v>
      </c>
      <c r="U58" s="60">
        <f>IF('BDD logt'!U$11&gt;0,BDD!U58/'BDD logt'!U$11,0)</f>
        <v>0</v>
      </c>
      <c r="V58" s="60">
        <f>IF('BDD logt'!V$11&gt;0,BDD!V58/'BDD logt'!V$11,0)</f>
        <v>0</v>
      </c>
      <c r="W58" s="60">
        <f>IF('BDD logt'!W$11&gt;0,BDD!W58/'BDD logt'!W$11,0)</f>
        <v>0</v>
      </c>
      <c r="X58" s="60">
        <f>IF('BDD logt'!X$11&gt;0,BDD!X58/'BDD logt'!X$11,0)</f>
        <v>0</v>
      </c>
      <c r="Y58" s="60">
        <f>IF('BDD logt'!Y$11&gt;0,BDD!Y58/'BDD logt'!Y$11,0)</f>
        <v>0</v>
      </c>
      <c r="Z58" s="60">
        <f>IF('BDD logt'!Z$11&gt;0,BDD!Z58/'BDD logt'!Z$11,0)</f>
        <v>0</v>
      </c>
      <c r="AA58" s="60">
        <f>IF('BDD logt'!AA$11&gt;0,BDD!AA58/'BDD logt'!AA$11,0)</f>
        <v>0</v>
      </c>
      <c r="AB58" s="60">
        <f>IF('BDD logt'!AB$11&gt;0,BDD!AB58/'BDD logt'!AB$11,0)</f>
        <v>0</v>
      </c>
      <c r="AC58" s="60">
        <f>IF('BDD logt'!AC$11&gt;0,BDD!AC58/'BDD logt'!AC$11,0)</f>
        <v>0</v>
      </c>
      <c r="AD58" s="60">
        <f>IF('BDD logt'!AD$11&gt;0,BDD!AD58/'BDD logt'!AD$11,0)</f>
        <v>0</v>
      </c>
      <c r="AE58" s="60">
        <f>IF('BDD logt'!AE$11&gt;0,BDD!AE58/'BDD logt'!AE$11,0)</f>
        <v>0</v>
      </c>
      <c r="AF58" s="60">
        <f>IF('BDD logt'!AF$11&gt;0,BDD!AF58/'BDD logt'!AF$11,0)</f>
        <v>0</v>
      </c>
      <c r="AG58" s="60">
        <f>IF('BDD logt'!AG$11&gt;0,BDD!AG58/'BDD logt'!AG$11,0)</f>
        <v>0</v>
      </c>
      <c r="AH58" s="60">
        <f>IF('BDD logt'!AH$11&gt;0,BDD!AH58/'BDD logt'!AH$11,0)</f>
        <v>0</v>
      </c>
      <c r="AI58" s="60">
        <f>IF('BDD logt'!AI$11&gt;0,BDD!AI58/'BDD logt'!AI$11,0)</f>
        <v>0</v>
      </c>
      <c r="AJ58" s="60">
        <f>IF('BDD logt'!AJ$11&gt;0,BDD!AJ58/'BDD logt'!AJ$11,0)</f>
        <v>0</v>
      </c>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row>
    <row r="59" spans="1:143" x14ac:dyDescent="0.25">
      <c r="A59" s="5">
        <f>BDD!A59</f>
        <v>0</v>
      </c>
      <c r="B59" s="5">
        <f>BDD!B59</f>
        <v>0</v>
      </c>
      <c r="C59" s="27">
        <f>BDD!C59</f>
        <v>0</v>
      </c>
      <c r="D59" s="58" t="e">
        <f t="shared" si="2"/>
        <v>#DIV/0!</v>
      </c>
      <c r="E59" s="80">
        <f t="array" ref="E59">IF(COUNTIF(G59:AJ59,"&lt;&gt;0")&gt;1,(_xlfn.STDEV.S(IF(G59:AJ59&lt;&gt;0,G59:AJ59)))/D59,0)</f>
        <v>0</v>
      </c>
      <c r="F59" s="88">
        <f t="shared" si="3"/>
        <v>0</v>
      </c>
      <c r="G59" s="59">
        <f>IF('BDD logt'!G$11&gt;0,BDD!G59/'BDD logt'!G$11,0)</f>
        <v>0</v>
      </c>
      <c r="H59" s="60">
        <f>IF('BDD logt'!H$11&gt;0,BDD!H59/'BDD logt'!H$11,0)</f>
        <v>0</v>
      </c>
      <c r="I59" s="60">
        <f>IF('BDD logt'!I$11&gt;0,BDD!I59/'BDD logt'!I$11,0)</f>
        <v>0</v>
      </c>
      <c r="J59" s="60">
        <f>IF('BDD logt'!J$11&gt;0,BDD!J59/'BDD logt'!J$11,0)</f>
        <v>0</v>
      </c>
      <c r="K59" s="60">
        <f>IF('BDD logt'!K$11&gt;0,BDD!K59/'BDD logt'!K$11,0)</f>
        <v>0</v>
      </c>
      <c r="L59" s="60">
        <f>IF('BDD logt'!L$11&gt;0,BDD!L59/'BDD logt'!L$11,0)</f>
        <v>0</v>
      </c>
      <c r="M59" s="60">
        <f>IF('BDD logt'!M$11&gt;0,BDD!M59/'BDD logt'!M$11,0)</f>
        <v>0</v>
      </c>
      <c r="N59" s="60">
        <f>IF('BDD logt'!N$11&gt;0,BDD!N59/'BDD logt'!N$11,0)</f>
        <v>0</v>
      </c>
      <c r="O59" s="60">
        <f>IF('BDD logt'!O$11&gt;0,BDD!O59/'BDD logt'!O$11,0)</f>
        <v>0</v>
      </c>
      <c r="P59" s="60">
        <f>IF('BDD logt'!P$11&gt;0,BDD!P59/'BDD logt'!P$11,0)</f>
        <v>0</v>
      </c>
      <c r="Q59" s="60">
        <f>IF('BDD logt'!Q$11&gt;0,BDD!Q59/'BDD logt'!Q$11,0)</f>
        <v>0</v>
      </c>
      <c r="R59" s="60">
        <f>IF('BDD logt'!R$11&gt;0,BDD!R59/'BDD logt'!R$11,0)</f>
        <v>0</v>
      </c>
      <c r="S59" s="60">
        <f>IF('BDD logt'!S$11&gt;0,BDD!S59/'BDD logt'!S$11,0)</f>
        <v>0</v>
      </c>
      <c r="T59" s="60">
        <f>IF('BDD logt'!T$11&gt;0,BDD!T59/'BDD logt'!T$11,0)</f>
        <v>0</v>
      </c>
      <c r="U59" s="60">
        <f>IF('BDD logt'!U$11&gt;0,BDD!U59/'BDD logt'!U$11,0)</f>
        <v>0</v>
      </c>
      <c r="V59" s="60">
        <f>IF('BDD logt'!V$11&gt;0,BDD!V59/'BDD logt'!V$11,0)</f>
        <v>0</v>
      </c>
      <c r="W59" s="60">
        <f>IF('BDD logt'!W$11&gt;0,BDD!W59/'BDD logt'!W$11,0)</f>
        <v>0</v>
      </c>
      <c r="X59" s="60">
        <f>IF('BDD logt'!X$11&gt;0,BDD!X59/'BDD logt'!X$11,0)</f>
        <v>0</v>
      </c>
      <c r="Y59" s="60">
        <f>IF('BDD logt'!Y$11&gt;0,BDD!Y59/'BDD logt'!Y$11,0)</f>
        <v>0</v>
      </c>
      <c r="Z59" s="60">
        <f>IF('BDD logt'!Z$11&gt;0,BDD!Z59/'BDD logt'!Z$11,0)</f>
        <v>0</v>
      </c>
      <c r="AA59" s="60">
        <f>IF('BDD logt'!AA$11&gt;0,BDD!AA59/'BDD logt'!AA$11,0)</f>
        <v>0</v>
      </c>
      <c r="AB59" s="60">
        <f>IF('BDD logt'!AB$11&gt;0,BDD!AB59/'BDD logt'!AB$11,0)</f>
        <v>0</v>
      </c>
      <c r="AC59" s="60">
        <f>IF('BDD logt'!AC$11&gt;0,BDD!AC59/'BDD logt'!AC$11,0)</f>
        <v>0</v>
      </c>
      <c r="AD59" s="60">
        <f>IF('BDD logt'!AD$11&gt;0,BDD!AD59/'BDD logt'!AD$11,0)</f>
        <v>0</v>
      </c>
      <c r="AE59" s="60">
        <f>IF('BDD logt'!AE$11&gt;0,BDD!AE59/'BDD logt'!AE$11,0)</f>
        <v>0</v>
      </c>
      <c r="AF59" s="60">
        <f>IF('BDD logt'!AF$11&gt;0,BDD!AF59/'BDD logt'!AF$11,0)</f>
        <v>0</v>
      </c>
      <c r="AG59" s="60">
        <f>IF('BDD logt'!AG$11&gt;0,BDD!AG59/'BDD logt'!AG$11,0)</f>
        <v>0</v>
      </c>
      <c r="AH59" s="60">
        <f>IF('BDD logt'!AH$11&gt;0,BDD!AH59/'BDD logt'!AH$11,0)</f>
        <v>0</v>
      </c>
      <c r="AI59" s="60">
        <f>IF('BDD logt'!AI$11&gt;0,BDD!AI59/'BDD logt'!AI$11,0)</f>
        <v>0</v>
      </c>
      <c r="AJ59" s="60">
        <f>IF('BDD logt'!AJ$11&gt;0,BDD!AJ59/'BDD logt'!AJ$11,0)</f>
        <v>0</v>
      </c>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row>
    <row r="60" spans="1:143" x14ac:dyDescent="0.25">
      <c r="A60" s="5">
        <f>BDD!A60</f>
        <v>0</v>
      </c>
      <c r="B60" s="5">
        <f>BDD!B60</f>
        <v>0</v>
      </c>
      <c r="C60" s="27">
        <f>BDD!C60</f>
        <v>0</v>
      </c>
      <c r="D60" s="58" t="e">
        <f t="shared" si="2"/>
        <v>#DIV/0!</v>
      </c>
      <c r="E60" s="80">
        <f t="array" ref="E60">IF(COUNTIF(G60:AJ60,"&lt;&gt;0")&gt;1,(_xlfn.STDEV.S(IF(G60:AJ60&lt;&gt;0,G60:AJ60)))/D60,0)</f>
        <v>0</v>
      </c>
      <c r="F60" s="88">
        <f t="shared" si="3"/>
        <v>0</v>
      </c>
      <c r="G60" s="59">
        <f>IF('BDD logt'!G$11&gt;0,BDD!G60/'BDD logt'!G$11,0)</f>
        <v>0</v>
      </c>
      <c r="H60" s="60">
        <f>IF('BDD logt'!H$11&gt;0,BDD!H60/'BDD logt'!H$11,0)</f>
        <v>0</v>
      </c>
      <c r="I60" s="60">
        <f>IF('BDD logt'!I$11&gt;0,BDD!I60/'BDD logt'!I$11,0)</f>
        <v>0</v>
      </c>
      <c r="J60" s="60">
        <f>IF('BDD logt'!J$11&gt;0,BDD!J60/'BDD logt'!J$11,0)</f>
        <v>0</v>
      </c>
      <c r="K60" s="60">
        <f>IF('BDD logt'!K$11&gt;0,BDD!K60/'BDD logt'!K$11,0)</f>
        <v>0</v>
      </c>
      <c r="L60" s="60">
        <f>IF('BDD logt'!L$11&gt;0,BDD!L60/'BDD logt'!L$11,0)</f>
        <v>0</v>
      </c>
      <c r="M60" s="60">
        <f>IF('BDD logt'!M$11&gt;0,BDD!M60/'BDD logt'!M$11,0)</f>
        <v>0</v>
      </c>
      <c r="N60" s="60">
        <f>IF('BDD logt'!N$11&gt;0,BDD!N60/'BDD logt'!N$11,0)</f>
        <v>0</v>
      </c>
      <c r="O60" s="60">
        <f>IF('BDD logt'!O$11&gt;0,BDD!O60/'BDD logt'!O$11,0)</f>
        <v>0</v>
      </c>
      <c r="P60" s="60">
        <f>IF('BDD logt'!P$11&gt;0,BDD!P60/'BDD logt'!P$11,0)</f>
        <v>0</v>
      </c>
      <c r="Q60" s="60">
        <f>IF('BDD logt'!Q$11&gt;0,BDD!Q60/'BDD logt'!Q$11,0)</f>
        <v>0</v>
      </c>
      <c r="R60" s="60">
        <f>IF('BDD logt'!R$11&gt;0,BDD!R60/'BDD logt'!R$11,0)</f>
        <v>0</v>
      </c>
      <c r="S60" s="60">
        <f>IF('BDD logt'!S$11&gt;0,BDD!S60/'BDD logt'!S$11,0)</f>
        <v>0</v>
      </c>
      <c r="T60" s="60">
        <f>IF('BDD logt'!T$11&gt;0,BDD!T60/'BDD logt'!T$11,0)</f>
        <v>0</v>
      </c>
      <c r="U60" s="60">
        <f>IF('BDD logt'!U$11&gt;0,BDD!U60/'BDD logt'!U$11,0)</f>
        <v>0</v>
      </c>
      <c r="V60" s="60">
        <f>IF('BDD logt'!V$11&gt;0,BDD!V60/'BDD logt'!V$11,0)</f>
        <v>0</v>
      </c>
      <c r="W60" s="60">
        <f>IF('BDD logt'!W$11&gt;0,BDD!W60/'BDD logt'!W$11,0)</f>
        <v>0</v>
      </c>
      <c r="X60" s="60">
        <f>IF('BDD logt'!X$11&gt;0,BDD!X60/'BDD logt'!X$11,0)</f>
        <v>0</v>
      </c>
      <c r="Y60" s="60">
        <f>IF('BDD logt'!Y$11&gt;0,BDD!Y60/'BDD logt'!Y$11,0)</f>
        <v>0</v>
      </c>
      <c r="Z60" s="60">
        <f>IF('BDD logt'!Z$11&gt;0,BDD!Z60/'BDD logt'!Z$11,0)</f>
        <v>0</v>
      </c>
      <c r="AA60" s="60">
        <f>IF('BDD logt'!AA$11&gt;0,BDD!AA60/'BDD logt'!AA$11,0)</f>
        <v>0</v>
      </c>
      <c r="AB60" s="60">
        <f>IF('BDD logt'!AB$11&gt;0,BDD!AB60/'BDD logt'!AB$11,0)</f>
        <v>0</v>
      </c>
      <c r="AC60" s="60">
        <f>IF('BDD logt'!AC$11&gt;0,BDD!AC60/'BDD logt'!AC$11,0)</f>
        <v>0</v>
      </c>
      <c r="AD60" s="60">
        <f>IF('BDD logt'!AD$11&gt;0,BDD!AD60/'BDD logt'!AD$11,0)</f>
        <v>0</v>
      </c>
      <c r="AE60" s="60">
        <f>IF('BDD logt'!AE$11&gt;0,BDD!AE60/'BDD logt'!AE$11,0)</f>
        <v>0</v>
      </c>
      <c r="AF60" s="60">
        <f>IF('BDD logt'!AF$11&gt;0,BDD!AF60/'BDD logt'!AF$11,0)</f>
        <v>0</v>
      </c>
      <c r="AG60" s="60">
        <f>IF('BDD logt'!AG$11&gt;0,BDD!AG60/'BDD logt'!AG$11,0)</f>
        <v>0</v>
      </c>
      <c r="AH60" s="60">
        <f>IF('BDD logt'!AH$11&gt;0,BDD!AH60/'BDD logt'!AH$11,0)</f>
        <v>0</v>
      </c>
      <c r="AI60" s="60">
        <f>IF('BDD logt'!AI$11&gt;0,BDD!AI60/'BDD logt'!AI$11,0)</f>
        <v>0</v>
      </c>
      <c r="AJ60" s="60">
        <f>IF('BDD logt'!AJ$11&gt;0,BDD!AJ60/'BDD logt'!AJ$11,0)</f>
        <v>0</v>
      </c>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row>
    <row r="61" spans="1:143" x14ac:dyDescent="0.25">
      <c r="A61" s="5">
        <f>BDD!A61</f>
        <v>0</v>
      </c>
      <c r="B61" s="5">
        <f>BDD!B61</f>
        <v>0</v>
      </c>
      <c r="C61" s="27">
        <f>BDD!C61</f>
        <v>0</v>
      </c>
      <c r="D61" s="58" t="e">
        <f t="shared" si="2"/>
        <v>#DIV/0!</v>
      </c>
      <c r="E61" s="80">
        <f t="array" ref="E61">IF(COUNTIF(G61:AJ61,"&lt;&gt;0")&gt;1,(_xlfn.STDEV.S(IF(G61:AJ61&lt;&gt;0,G61:AJ61)))/D61,0)</f>
        <v>0</v>
      </c>
      <c r="F61" s="88">
        <f t="shared" si="3"/>
        <v>0</v>
      </c>
      <c r="G61" s="59">
        <f>IF('BDD logt'!G$11&gt;0,BDD!G61/'BDD logt'!G$11,0)</f>
        <v>0</v>
      </c>
      <c r="H61" s="60">
        <f>IF('BDD logt'!H$11&gt;0,BDD!H61/'BDD logt'!H$11,0)</f>
        <v>0</v>
      </c>
      <c r="I61" s="60">
        <f>IF('BDD logt'!I$11&gt;0,BDD!I61/'BDD logt'!I$11,0)</f>
        <v>0</v>
      </c>
      <c r="J61" s="60">
        <f>IF('BDD logt'!J$11&gt;0,BDD!J61/'BDD logt'!J$11,0)</f>
        <v>0</v>
      </c>
      <c r="K61" s="60">
        <f>IF('BDD logt'!K$11&gt;0,BDD!K61/'BDD logt'!K$11,0)</f>
        <v>0</v>
      </c>
      <c r="L61" s="60">
        <f>IF('BDD logt'!L$11&gt;0,BDD!L61/'BDD logt'!L$11,0)</f>
        <v>0</v>
      </c>
      <c r="M61" s="60">
        <f>IF('BDD logt'!M$11&gt;0,BDD!M61/'BDD logt'!M$11,0)</f>
        <v>0</v>
      </c>
      <c r="N61" s="60">
        <f>IF('BDD logt'!N$11&gt;0,BDD!N61/'BDD logt'!N$11,0)</f>
        <v>0</v>
      </c>
      <c r="O61" s="60">
        <f>IF('BDD logt'!O$11&gt;0,BDD!O61/'BDD logt'!O$11,0)</f>
        <v>0</v>
      </c>
      <c r="P61" s="60">
        <f>IF('BDD logt'!P$11&gt;0,BDD!P61/'BDD logt'!P$11,0)</f>
        <v>0</v>
      </c>
      <c r="Q61" s="60">
        <f>IF('BDD logt'!Q$11&gt;0,BDD!Q61/'BDD logt'!Q$11,0)</f>
        <v>0</v>
      </c>
      <c r="R61" s="60">
        <f>IF('BDD logt'!R$11&gt;0,BDD!R61/'BDD logt'!R$11,0)</f>
        <v>0</v>
      </c>
      <c r="S61" s="60">
        <f>IF('BDD logt'!S$11&gt;0,BDD!S61/'BDD logt'!S$11,0)</f>
        <v>0</v>
      </c>
      <c r="T61" s="60">
        <f>IF('BDD logt'!T$11&gt;0,BDD!T61/'BDD logt'!T$11,0)</f>
        <v>0</v>
      </c>
      <c r="U61" s="60">
        <f>IF('BDD logt'!U$11&gt;0,BDD!U61/'BDD logt'!U$11,0)</f>
        <v>0</v>
      </c>
      <c r="V61" s="60">
        <f>IF('BDD logt'!V$11&gt;0,BDD!V61/'BDD logt'!V$11,0)</f>
        <v>0</v>
      </c>
      <c r="W61" s="60">
        <f>IF('BDD logt'!W$11&gt;0,BDD!W61/'BDD logt'!W$11,0)</f>
        <v>0</v>
      </c>
      <c r="X61" s="60">
        <f>IF('BDD logt'!X$11&gt;0,BDD!X61/'BDD logt'!X$11,0)</f>
        <v>0</v>
      </c>
      <c r="Y61" s="60">
        <f>IF('BDD logt'!Y$11&gt;0,BDD!Y61/'BDD logt'!Y$11,0)</f>
        <v>0</v>
      </c>
      <c r="Z61" s="60">
        <f>IF('BDD logt'!Z$11&gt;0,BDD!Z61/'BDD logt'!Z$11,0)</f>
        <v>0</v>
      </c>
      <c r="AA61" s="60">
        <f>IF('BDD logt'!AA$11&gt;0,BDD!AA61/'BDD logt'!AA$11,0)</f>
        <v>0</v>
      </c>
      <c r="AB61" s="60">
        <f>IF('BDD logt'!AB$11&gt;0,BDD!AB61/'BDD logt'!AB$11,0)</f>
        <v>0</v>
      </c>
      <c r="AC61" s="60">
        <f>IF('BDD logt'!AC$11&gt;0,BDD!AC61/'BDD logt'!AC$11,0)</f>
        <v>0</v>
      </c>
      <c r="AD61" s="60">
        <f>IF('BDD logt'!AD$11&gt;0,BDD!AD61/'BDD logt'!AD$11,0)</f>
        <v>0</v>
      </c>
      <c r="AE61" s="60">
        <f>IF('BDD logt'!AE$11&gt;0,BDD!AE61/'BDD logt'!AE$11,0)</f>
        <v>0</v>
      </c>
      <c r="AF61" s="60">
        <f>IF('BDD logt'!AF$11&gt;0,BDD!AF61/'BDD logt'!AF$11,0)</f>
        <v>0</v>
      </c>
      <c r="AG61" s="60">
        <f>IF('BDD logt'!AG$11&gt;0,BDD!AG61/'BDD logt'!AG$11,0)</f>
        <v>0</v>
      </c>
      <c r="AH61" s="60">
        <f>IF('BDD logt'!AH$11&gt;0,BDD!AH61/'BDD logt'!AH$11,0)</f>
        <v>0</v>
      </c>
      <c r="AI61" s="60">
        <f>IF('BDD logt'!AI$11&gt;0,BDD!AI61/'BDD logt'!AI$11,0)</f>
        <v>0</v>
      </c>
      <c r="AJ61" s="60">
        <f>IF('BDD logt'!AJ$11&gt;0,BDD!AJ61/'BDD logt'!AJ$11,0)</f>
        <v>0</v>
      </c>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row>
    <row r="62" spans="1:143" x14ac:dyDescent="0.25">
      <c r="A62" s="5">
        <f>BDD!A62</f>
        <v>0</v>
      </c>
      <c r="B62" s="5">
        <f>BDD!B62</f>
        <v>0</v>
      </c>
      <c r="C62" s="27">
        <f>BDD!C62</f>
        <v>0</v>
      </c>
      <c r="D62" s="58" t="e">
        <f t="shared" si="2"/>
        <v>#DIV/0!</v>
      </c>
      <c r="E62" s="80">
        <f t="array" ref="E62">IF(COUNTIF(G62:AJ62,"&lt;&gt;0")&gt;1,(_xlfn.STDEV.S(IF(G62:AJ62&lt;&gt;0,G62:AJ62)))/D62,0)</f>
        <v>0</v>
      </c>
      <c r="F62" s="88">
        <f t="shared" si="3"/>
        <v>0</v>
      </c>
      <c r="G62" s="59">
        <f>IF('BDD logt'!G$11&gt;0,BDD!G62/'BDD logt'!G$11,0)</f>
        <v>0</v>
      </c>
      <c r="H62" s="60">
        <f>IF('BDD logt'!H$11&gt;0,BDD!H62/'BDD logt'!H$11,0)</f>
        <v>0</v>
      </c>
      <c r="I62" s="60">
        <f>IF('BDD logt'!I$11&gt;0,BDD!I62/'BDD logt'!I$11,0)</f>
        <v>0</v>
      </c>
      <c r="J62" s="60">
        <f>IF('BDD logt'!J$11&gt;0,BDD!J62/'BDD logt'!J$11,0)</f>
        <v>0</v>
      </c>
      <c r="K62" s="60">
        <f>IF('BDD logt'!K$11&gt;0,BDD!K62/'BDD logt'!K$11,0)</f>
        <v>0</v>
      </c>
      <c r="L62" s="60">
        <f>IF('BDD logt'!L$11&gt;0,BDD!L62/'BDD logt'!L$11,0)</f>
        <v>0</v>
      </c>
      <c r="M62" s="60">
        <f>IF('BDD logt'!M$11&gt;0,BDD!M62/'BDD logt'!M$11,0)</f>
        <v>0</v>
      </c>
      <c r="N62" s="60">
        <f>IF('BDD logt'!N$11&gt;0,BDD!N62/'BDD logt'!N$11,0)</f>
        <v>0</v>
      </c>
      <c r="O62" s="60">
        <f>IF('BDD logt'!O$11&gt;0,BDD!O62/'BDD logt'!O$11,0)</f>
        <v>0</v>
      </c>
      <c r="P62" s="60">
        <f>IF('BDD logt'!P$11&gt;0,BDD!P62/'BDD logt'!P$11,0)</f>
        <v>0</v>
      </c>
      <c r="Q62" s="60">
        <f>IF('BDD logt'!Q$11&gt;0,BDD!Q62/'BDD logt'!Q$11,0)</f>
        <v>0</v>
      </c>
      <c r="R62" s="60">
        <f>IF('BDD logt'!R$11&gt;0,BDD!R62/'BDD logt'!R$11,0)</f>
        <v>0</v>
      </c>
      <c r="S62" s="60">
        <f>IF('BDD logt'!S$11&gt;0,BDD!S62/'BDD logt'!S$11,0)</f>
        <v>0</v>
      </c>
      <c r="T62" s="60">
        <f>IF('BDD logt'!T$11&gt;0,BDD!T62/'BDD logt'!T$11,0)</f>
        <v>0</v>
      </c>
      <c r="U62" s="60">
        <f>IF('BDD logt'!U$11&gt;0,BDD!U62/'BDD logt'!U$11,0)</f>
        <v>0</v>
      </c>
      <c r="V62" s="60">
        <f>IF('BDD logt'!V$11&gt;0,BDD!V62/'BDD logt'!V$11,0)</f>
        <v>0</v>
      </c>
      <c r="W62" s="60">
        <f>IF('BDD logt'!W$11&gt;0,BDD!W62/'BDD logt'!W$11,0)</f>
        <v>0</v>
      </c>
      <c r="X62" s="60">
        <f>IF('BDD logt'!X$11&gt;0,BDD!X62/'BDD logt'!X$11,0)</f>
        <v>0</v>
      </c>
      <c r="Y62" s="60">
        <f>IF('BDD logt'!Y$11&gt;0,BDD!Y62/'BDD logt'!Y$11,0)</f>
        <v>0</v>
      </c>
      <c r="Z62" s="60">
        <f>IF('BDD logt'!Z$11&gt;0,BDD!Z62/'BDD logt'!Z$11,0)</f>
        <v>0</v>
      </c>
      <c r="AA62" s="60">
        <f>IF('BDD logt'!AA$11&gt;0,BDD!AA62/'BDD logt'!AA$11,0)</f>
        <v>0</v>
      </c>
      <c r="AB62" s="60">
        <f>IF('BDD logt'!AB$11&gt;0,BDD!AB62/'BDD logt'!AB$11,0)</f>
        <v>0</v>
      </c>
      <c r="AC62" s="60">
        <f>IF('BDD logt'!AC$11&gt;0,BDD!AC62/'BDD logt'!AC$11,0)</f>
        <v>0</v>
      </c>
      <c r="AD62" s="60">
        <f>IF('BDD logt'!AD$11&gt;0,BDD!AD62/'BDD logt'!AD$11,0)</f>
        <v>0</v>
      </c>
      <c r="AE62" s="60">
        <f>IF('BDD logt'!AE$11&gt;0,BDD!AE62/'BDD logt'!AE$11,0)</f>
        <v>0</v>
      </c>
      <c r="AF62" s="60">
        <f>IF('BDD logt'!AF$11&gt;0,BDD!AF62/'BDD logt'!AF$11,0)</f>
        <v>0</v>
      </c>
      <c r="AG62" s="60">
        <f>IF('BDD logt'!AG$11&gt;0,BDD!AG62/'BDD logt'!AG$11,0)</f>
        <v>0</v>
      </c>
      <c r="AH62" s="60">
        <f>IF('BDD logt'!AH$11&gt;0,BDD!AH62/'BDD logt'!AH$11,0)</f>
        <v>0</v>
      </c>
      <c r="AI62" s="60">
        <f>IF('BDD logt'!AI$11&gt;0,BDD!AI62/'BDD logt'!AI$11,0)</f>
        <v>0</v>
      </c>
      <c r="AJ62" s="60">
        <f>IF('BDD logt'!AJ$11&gt;0,BDD!AJ62/'BDD logt'!AJ$11,0)</f>
        <v>0</v>
      </c>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row>
    <row r="63" spans="1:143" x14ac:dyDescent="0.25">
      <c r="A63" s="5">
        <f>BDD!A63</f>
        <v>0</v>
      </c>
      <c r="B63" s="5">
        <f>BDD!B63</f>
        <v>0</v>
      </c>
      <c r="C63" s="27">
        <f>BDD!C63</f>
        <v>0</v>
      </c>
      <c r="D63" s="58" t="e">
        <f t="shared" si="2"/>
        <v>#DIV/0!</v>
      </c>
      <c r="E63" s="80">
        <f t="array" ref="E63">IF(COUNTIF(G63:AJ63,"&lt;&gt;0")&gt;1,(_xlfn.STDEV.S(IF(G63:AJ63&lt;&gt;0,G63:AJ63)))/D63,0)</f>
        <v>0</v>
      </c>
      <c r="F63" s="88">
        <f t="shared" si="3"/>
        <v>0</v>
      </c>
      <c r="G63" s="59">
        <f>IF('BDD logt'!G$11&gt;0,BDD!G63/'BDD logt'!G$11,0)</f>
        <v>0</v>
      </c>
      <c r="H63" s="60">
        <f>IF('BDD logt'!H$11&gt;0,BDD!H63/'BDD logt'!H$11,0)</f>
        <v>0</v>
      </c>
      <c r="I63" s="60">
        <f>IF('BDD logt'!I$11&gt;0,BDD!I63/'BDD logt'!I$11,0)</f>
        <v>0</v>
      </c>
      <c r="J63" s="60">
        <f>IF('BDD logt'!J$11&gt;0,BDD!J63/'BDD logt'!J$11,0)</f>
        <v>0</v>
      </c>
      <c r="K63" s="60">
        <f>IF('BDD logt'!K$11&gt;0,BDD!K63/'BDD logt'!K$11,0)</f>
        <v>0</v>
      </c>
      <c r="L63" s="60">
        <f>IF('BDD logt'!L$11&gt;0,BDD!L63/'BDD logt'!L$11,0)</f>
        <v>0</v>
      </c>
      <c r="M63" s="60">
        <f>IF('BDD logt'!M$11&gt;0,BDD!M63/'BDD logt'!M$11,0)</f>
        <v>0</v>
      </c>
      <c r="N63" s="60">
        <f>IF('BDD logt'!N$11&gt;0,BDD!N63/'BDD logt'!N$11,0)</f>
        <v>0</v>
      </c>
      <c r="O63" s="60">
        <f>IF('BDD logt'!O$11&gt;0,BDD!O63/'BDD logt'!O$11,0)</f>
        <v>0</v>
      </c>
      <c r="P63" s="60">
        <f>IF('BDD logt'!P$11&gt;0,BDD!P63/'BDD logt'!P$11,0)</f>
        <v>0</v>
      </c>
      <c r="Q63" s="60">
        <f>IF('BDD logt'!Q$11&gt;0,BDD!Q63/'BDD logt'!Q$11,0)</f>
        <v>0</v>
      </c>
      <c r="R63" s="60">
        <f>IF('BDD logt'!R$11&gt;0,BDD!R63/'BDD logt'!R$11,0)</f>
        <v>0</v>
      </c>
      <c r="S63" s="60">
        <f>IF('BDD logt'!S$11&gt;0,BDD!S63/'BDD logt'!S$11,0)</f>
        <v>0</v>
      </c>
      <c r="T63" s="60">
        <f>IF('BDD logt'!T$11&gt;0,BDD!T63/'BDD logt'!T$11,0)</f>
        <v>0</v>
      </c>
      <c r="U63" s="60">
        <f>IF('BDD logt'!U$11&gt;0,BDD!U63/'BDD logt'!U$11,0)</f>
        <v>0</v>
      </c>
      <c r="V63" s="60">
        <f>IF('BDD logt'!V$11&gt;0,BDD!V63/'BDD logt'!V$11,0)</f>
        <v>0</v>
      </c>
      <c r="W63" s="60">
        <f>IF('BDD logt'!W$11&gt;0,BDD!W63/'BDD logt'!W$11,0)</f>
        <v>0</v>
      </c>
      <c r="X63" s="60">
        <f>IF('BDD logt'!X$11&gt;0,BDD!X63/'BDD logt'!X$11,0)</f>
        <v>0</v>
      </c>
      <c r="Y63" s="60">
        <f>IF('BDD logt'!Y$11&gt;0,BDD!Y63/'BDD logt'!Y$11,0)</f>
        <v>0</v>
      </c>
      <c r="Z63" s="60">
        <f>IF('BDD logt'!Z$11&gt;0,BDD!Z63/'BDD logt'!Z$11,0)</f>
        <v>0</v>
      </c>
      <c r="AA63" s="60">
        <f>IF('BDD logt'!AA$11&gt;0,BDD!AA63/'BDD logt'!AA$11,0)</f>
        <v>0</v>
      </c>
      <c r="AB63" s="60">
        <f>IF('BDD logt'!AB$11&gt;0,BDD!AB63/'BDD logt'!AB$11,0)</f>
        <v>0</v>
      </c>
      <c r="AC63" s="60">
        <f>IF('BDD logt'!AC$11&gt;0,BDD!AC63/'BDD logt'!AC$11,0)</f>
        <v>0</v>
      </c>
      <c r="AD63" s="60">
        <f>IF('BDD logt'!AD$11&gt;0,BDD!AD63/'BDD logt'!AD$11,0)</f>
        <v>0</v>
      </c>
      <c r="AE63" s="60">
        <f>IF('BDD logt'!AE$11&gt;0,BDD!AE63/'BDD logt'!AE$11,0)</f>
        <v>0</v>
      </c>
      <c r="AF63" s="60">
        <f>IF('BDD logt'!AF$11&gt;0,BDD!AF63/'BDD logt'!AF$11,0)</f>
        <v>0</v>
      </c>
      <c r="AG63" s="60">
        <f>IF('BDD logt'!AG$11&gt;0,BDD!AG63/'BDD logt'!AG$11,0)</f>
        <v>0</v>
      </c>
      <c r="AH63" s="60">
        <f>IF('BDD logt'!AH$11&gt;0,BDD!AH63/'BDD logt'!AH$11,0)</f>
        <v>0</v>
      </c>
      <c r="AI63" s="60">
        <f>IF('BDD logt'!AI$11&gt;0,BDD!AI63/'BDD logt'!AI$11,0)</f>
        <v>0</v>
      </c>
      <c r="AJ63" s="60">
        <f>IF('BDD logt'!AJ$11&gt;0,BDD!AJ63/'BDD logt'!AJ$11,0)</f>
        <v>0</v>
      </c>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row>
    <row r="64" spans="1:143" x14ac:dyDescent="0.25">
      <c r="A64" s="5">
        <f>BDD!A64</f>
        <v>0</v>
      </c>
      <c r="B64" s="5">
        <f>BDD!B64</f>
        <v>0</v>
      </c>
      <c r="C64" s="27">
        <f>BDD!C64</f>
        <v>0</v>
      </c>
      <c r="D64" s="58" t="e">
        <f t="shared" si="2"/>
        <v>#DIV/0!</v>
      </c>
      <c r="E64" s="80">
        <f t="array" ref="E64">IF(COUNTIF(G64:AJ64,"&lt;&gt;0")&gt;1,(_xlfn.STDEV.S(IF(G64:AJ64&lt;&gt;0,G64:AJ64)))/D64,0)</f>
        <v>0</v>
      </c>
      <c r="F64" s="88">
        <f t="shared" si="3"/>
        <v>0</v>
      </c>
      <c r="G64" s="59">
        <f>IF('BDD logt'!G$11&gt;0,BDD!G64/'BDD logt'!G$11,0)</f>
        <v>0</v>
      </c>
      <c r="H64" s="60">
        <f>IF('BDD logt'!H$11&gt;0,BDD!H64/'BDD logt'!H$11,0)</f>
        <v>0</v>
      </c>
      <c r="I64" s="60">
        <f>IF('BDD logt'!I$11&gt;0,BDD!I64/'BDD logt'!I$11,0)</f>
        <v>0</v>
      </c>
      <c r="J64" s="60">
        <f>IF('BDD logt'!J$11&gt;0,BDD!J64/'BDD logt'!J$11,0)</f>
        <v>0</v>
      </c>
      <c r="K64" s="60">
        <f>IF('BDD logt'!K$11&gt;0,BDD!K64/'BDD logt'!K$11,0)</f>
        <v>0</v>
      </c>
      <c r="L64" s="60">
        <f>IF('BDD logt'!L$11&gt;0,BDD!L64/'BDD logt'!L$11,0)</f>
        <v>0</v>
      </c>
      <c r="M64" s="60">
        <f>IF('BDD logt'!M$11&gt;0,BDD!M64/'BDD logt'!M$11,0)</f>
        <v>0</v>
      </c>
      <c r="N64" s="60">
        <f>IF('BDD logt'!N$11&gt;0,BDD!N64/'BDD logt'!N$11,0)</f>
        <v>0</v>
      </c>
      <c r="O64" s="60">
        <f>IF('BDD logt'!O$11&gt;0,BDD!O64/'BDD logt'!O$11,0)</f>
        <v>0</v>
      </c>
      <c r="P64" s="60">
        <f>IF('BDD logt'!P$11&gt;0,BDD!P64/'BDD logt'!P$11,0)</f>
        <v>0</v>
      </c>
      <c r="Q64" s="60">
        <f>IF('BDD logt'!Q$11&gt;0,BDD!Q64/'BDD logt'!Q$11,0)</f>
        <v>0</v>
      </c>
      <c r="R64" s="60">
        <f>IF('BDD logt'!R$11&gt;0,BDD!R64/'BDD logt'!R$11,0)</f>
        <v>0</v>
      </c>
      <c r="S64" s="60">
        <f>IF('BDD logt'!S$11&gt;0,BDD!S64/'BDD logt'!S$11,0)</f>
        <v>0</v>
      </c>
      <c r="T64" s="60">
        <f>IF('BDD logt'!T$11&gt;0,BDD!T64/'BDD logt'!T$11,0)</f>
        <v>0</v>
      </c>
      <c r="U64" s="60">
        <f>IF('BDD logt'!U$11&gt;0,BDD!U64/'BDD logt'!U$11,0)</f>
        <v>0</v>
      </c>
      <c r="V64" s="60">
        <f>IF('BDD logt'!V$11&gt;0,BDD!V64/'BDD logt'!V$11,0)</f>
        <v>0</v>
      </c>
      <c r="W64" s="60">
        <f>IF('BDD logt'!W$11&gt;0,BDD!W64/'BDD logt'!W$11,0)</f>
        <v>0</v>
      </c>
      <c r="X64" s="60">
        <f>IF('BDD logt'!X$11&gt;0,BDD!X64/'BDD logt'!X$11,0)</f>
        <v>0</v>
      </c>
      <c r="Y64" s="60">
        <f>IF('BDD logt'!Y$11&gt;0,BDD!Y64/'BDD logt'!Y$11,0)</f>
        <v>0</v>
      </c>
      <c r="Z64" s="60">
        <f>IF('BDD logt'!Z$11&gt;0,BDD!Z64/'BDD logt'!Z$11,0)</f>
        <v>0</v>
      </c>
      <c r="AA64" s="60">
        <f>IF('BDD logt'!AA$11&gt;0,BDD!AA64/'BDD logt'!AA$11,0)</f>
        <v>0</v>
      </c>
      <c r="AB64" s="60">
        <f>IF('BDD logt'!AB$11&gt;0,BDD!AB64/'BDD logt'!AB$11,0)</f>
        <v>0</v>
      </c>
      <c r="AC64" s="60">
        <f>IF('BDD logt'!AC$11&gt;0,BDD!AC64/'BDD logt'!AC$11,0)</f>
        <v>0</v>
      </c>
      <c r="AD64" s="60">
        <f>IF('BDD logt'!AD$11&gt;0,BDD!AD64/'BDD logt'!AD$11,0)</f>
        <v>0</v>
      </c>
      <c r="AE64" s="60">
        <f>IF('BDD logt'!AE$11&gt;0,BDD!AE64/'BDD logt'!AE$11,0)</f>
        <v>0</v>
      </c>
      <c r="AF64" s="60">
        <f>IF('BDD logt'!AF$11&gt;0,BDD!AF64/'BDD logt'!AF$11,0)</f>
        <v>0</v>
      </c>
      <c r="AG64" s="60">
        <f>IF('BDD logt'!AG$11&gt;0,BDD!AG64/'BDD logt'!AG$11,0)</f>
        <v>0</v>
      </c>
      <c r="AH64" s="60">
        <f>IF('BDD logt'!AH$11&gt;0,BDD!AH64/'BDD logt'!AH$11,0)</f>
        <v>0</v>
      </c>
      <c r="AI64" s="60">
        <f>IF('BDD logt'!AI$11&gt;0,BDD!AI64/'BDD logt'!AI$11,0)</f>
        <v>0</v>
      </c>
      <c r="AJ64" s="60">
        <f>IF('BDD logt'!AJ$11&gt;0,BDD!AJ64/'BDD logt'!AJ$11,0)</f>
        <v>0</v>
      </c>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row>
    <row r="65" spans="1:143" x14ac:dyDescent="0.25">
      <c r="A65" s="5">
        <f>BDD!A65</f>
        <v>0</v>
      </c>
      <c r="B65" s="5">
        <f>BDD!B65</f>
        <v>0</v>
      </c>
      <c r="C65" s="27">
        <f>BDD!C65</f>
        <v>0</v>
      </c>
      <c r="D65" s="58" t="e">
        <f t="shared" si="2"/>
        <v>#DIV/0!</v>
      </c>
      <c r="E65" s="80">
        <f t="array" ref="E65">IF(COUNTIF(G65:AJ65,"&lt;&gt;0")&gt;1,(_xlfn.STDEV.S(IF(G65:AJ65&lt;&gt;0,G65:AJ65)))/D65,0)</f>
        <v>0</v>
      </c>
      <c r="F65" s="88">
        <f t="shared" si="3"/>
        <v>0</v>
      </c>
      <c r="G65" s="59">
        <f>IF('BDD logt'!G$11&gt;0,BDD!G65/'BDD logt'!G$11,0)</f>
        <v>0</v>
      </c>
      <c r="H65" s="60">
        <f>IF('BDD logt'!H$11&gt;0,BDD!H65/'BDD logt'!H$11,0)</f>
        <v>0</v>
      </c>
      <c r="I65" s="60">
        <f>IF('BDD logt'!I$11&gt;0,BDD!I65/'BDD logt'!I$11,0)</f>
        <v>0</v>
      </c>
      <c r="J65" s="60">
        <f>IF('BDD logt'!J$11&gt;0,BDD!J65/'BDD logt'!J$11,0)</f>
        <v>0</v>
      </c>
      <c r="K65" s="60">
        <f>IF('BDD logt'!K$11&gt;0,BDD!K65/'BDD logt'!K$11,0)</f>
        <v>0</v>
      </c>
      <c r="L65" s="60">
        <f>IF('BDD logt'!L$11&gt;0,BDD!L65/'BDD logt'!L$11,0)</f>
        <v>0</v>
      </c>
      <c r="M65" s="60">
        <f>IF('BDD logt'!M$11&gt;0,BDD!M65/'BDD logt'!M$11,0)</f>
        <v>0</v>
      </c>
      <c r="N65" s="60">
        <f>IF('BDD logt'!N$11&gt;0,BDD!N65/'BDD logt'!N$11,0)</f>
        <v>0</v>
      </c>
      <c r="O65" s="60">
        <f>IF('BDD logt'!O$11&gt;0,BDD!O65/'BDD logt'!O$11,0)</f>
        <v>0</v>
      </c>
      <c r="P65" s="60">
        <f>IF('BDD logt'!P$11&gt;0,BDD!P65/'BDD logt'!P$11,0)</f>
        <v>0</v>
      </c>
      <c r="Q65" s="60">
        <f>IF('BDD logt'!Q$11&gt;0,BDD!Q65/'BDD logt'!Q$11,0)</f>
        <v>0</v>
      </c>
      <c r="R65" s="60">
        <f>IF('BDD logt'!R$11&gt;0,BDD!R65/'BDD logt'!R$11,0)</f>
        <v>0</v>
      </c>
      <c r="S65" s="60">
        <f>IF('BDD logt'!S$11&gt;0,BDD!S65/'BDD logt'!S$11,0)</f>
        <v>0</v>
      </c>
      <c r="T65" s="60">
        <f>IF('BDD logt'!T$11&gt;0,BDD!T65/'BDD logt'!T$11,0)</f>
        <v>0</v>
      </c>
      <c r="U65" s="60">
        <f>IF('BDD logt'!U$11&gt;0,BDD!U65/'BDD logt'!U$11,0)</f>
        <v>0</v>
      </c>
      <c r="V65" s="60">
        <f>IF('BDD logt'!V$11&gt;0,BDD!V65/'BDD logt'!V$11,0)</f>
        <v>0</v>
      </c>
      <c r="W65" s="60">
        <f>IF('BDD logt'!W$11&gt;0,BDD!W65/'BDD logt'!W$11,0)</f>
        <v>0</v>
      </c>
      <c r="X65" s="60">
        <f>IF('BDD logt'!X$11&gt;0,BDD!X65/'BDD logt'!X$11,0)</f>
        <v>0</v>
      </c>
      <c r="Y65" s="60">
        <f>IF('BDD logt'!Y$11&gt;0,BDD!Y65/'BDD logt'!Y$11,0)</f>
        <v>0</v>
      </c>
      <c r="Z65" s="60">
        <f>IF('BDD logt'!Z$11&gt;0,BDD!Z65/'BDD logt'!Z$11,0)</f>
        <v>0</v>
      </c>
      <c r="AA65" s="60">
        <f>IF('BDD logt'!AA$11&gt;0,BDD!AA65/'BDD logt'!AA$11,0)</f>
        <v>0</v>
      </c>
      <c r="AB65" s="60">
        <f>IF('BDD logt'!AB$11&gt;0,BDD!AB65/'BDD logt'!AB$11,0)</f>
        <v>0</v>
      </c>
      <c r="AC65" s="60">
        <f>IF('BDD logt'!AC$11&gt;0,BDD!AC65/'BDD logt'!AC$11,0)</f>
        <v>0</v>
      </c>
      <c r="AD65" s="60">
        <f>IF('BDD logt'!AD$11&gt;0,BDD!AD65/'BDD logt'!AD$11,0)</f>
        <v>0</v>
      </c>
      <c r="AE65" s="60">
        <f>IF('BDD logt'!AE$11&gt;0,BDD!AE65/'BDD logt'!AE$11,0)</f>
        <v>0</v>
      </c>
      <c r="AF65" s="60">
        <f>IF('BDD logt'!AF$11&gt;0,BDD!AF65/'BDD logt'!AF$11,0)</f>
        <v>0</v>
      </c>
      <c r="AG65" s="60">
        <f>IF('BDD logt'!AG$11&gt;0,BDD!AG65/'BDD logt'!AG$11,0)</f>
        <v>0</v>
      </c>
      <c r="AH65" s="60">
        <f>IF('BDD logt'!AH$11&gt;0,BDD!AH65/'BDD logt'!AH$11,0)</f>
        <v>0</v>
      </c>
      <c r="AI65" s="60">
        <f>IF('BDD logt'!AI$11&gt;0,BDD!AI65/'BDD logt'!AI$11,0)</f>
        <v>0</v>
      </c>
      <c r="AJ65" s="60">
        <f>IF('BDD logt'!AJ$11&gt;0,BDD!AJ65/'BDD logt'!AJ$11,0)</f>
        <v>0</v>
      </c>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row>
    <row r="66" spans="1:143" x14ac:dyDescent="0.25">
      <c r="A66" s="5">
        <f>BDD!A66</f>
        <v>0</v>
      </c>
      <c r="B66" s="5">
        <f>BDD!B66</f>
        <v>0</v>
      </c>
      <c r="C66" s="27">
        <f>BDD!C66</f>
        <v>0</v>
      </c>
      <c r="D66" s="58" t="e">
        <f t="shared" si="2"/>
        <v>#DIV/0!</v>
      </c>
      <c r="E66" s="80">
        <f t="array" ref="E66">IF(COUNTIF(G66:AJ66,"&lt;&gt;0")&gt;1,(_xlfn.STDEV.S(IF(G66:AJ66&lt;&gt;0,G66:AJ66)))/D66,0)</f>
        <v>0</v>
      </c>
      <c r="F66" s="88">
        <f t="shared" si="3"/>
        <v>0</v>
      </c>
      <c r="G66" s="59">
        <f>IF('BDD logt'!G$11&gt;0,BDD!G66/'BDD logt'!G$11,0)</f>
        <v>0</v>
      </c>
      <c r="H66" s="60">
        <f>IF('BDD logt'!H$11&gt;0,BDD!H66/'BDD logt'!H$11,0)</f>
        <v>0</v>
      </c>
      <c r="I66" s="60">
        <f>IF('BDD logt'!I$11&gt;0,BDD!I66/'BDD logt'!I$11,0)</f>
        <v>0</v>
      </c>
      <c r="J66" s="60">
        <f>IF('BDD logt'!J$11&gt;0,BDD!J66/'BDD logt'!J$11,0)</f>
        <v>0</v>
      </c>
      <c r="K66" s="60">
        <f>IF('BDD logt'!K$11&gt;0,BDD!K66/'BDD logt'!K$11,0)</f>
        <v>0</v>
      </c>
      <c r="L66" s="60">
        <f>IF('BDD logt'!L$11&gt;0,BDD!L66/'BDD logt'!L$11,0)</f>
        <v>0</v>
      </c>
      <c r="M66" s="60">
        <f>IF('BDD logt'!M$11&gt;0,BDD!M66/'BDD logt'!M$11,0)</f>
        <v>0</v>
      </c>
      <c r="N66" s="60">
        <f>IF('BDD logt'!N$11&gt;0,BDD!N66/'BDD logt'!N$11,0)</f>
        <v>0</v>
      </c>
      <c r="O66" s="60">
        <f>IF('BDD logt'!O$11&gt;0,BDD!O66/'BDD logt'!O$11,0)</f>
        <v>0</v>
      </c>
      <c r="P66" s="60">
        <f>IF('BDD logt'!P$11&gt;0,BDD!P66/'BDD logt'!P$11,0)</f>
        <v>0</v>
      </c>
      <c r="Q66" s="60">
        <f>IF('BDD logt'!Q$11&gt;0,BDD!Q66/'BDD logt'!Q$11,0)</f>
        <v>0</v>
      </c>
      <c r="R66" s="60">
        <f>IF('BDD logt'!R$11&gt;0,BDD!R66/'BDD logt'!R$11,0)</f>
        <v>0</v>
      </c>
      <c r="S66" s="60">
        <f>IF('BDD logt'!S$11&gt;0,BDD!S66/'BDD logt'!S$11,0)</f>
        <v>0</v>
      </c>
      <c r="T66" s="60">
        <f>IF('BDD logt'!T$11&gt;0,BDD!T66/'BDD logt'!T$11,0)</f>
        <v>0</v>
      </c>
      <c r="U66" s="60">
        <f>IF('BDD logt'!U$11&gt;0,BDD!U66/'BDD logt'!U$11,0)</f>
        <v>0</v>
      </c>
      <c r="V66" s="60">
        <f>IF('BDD logt'!V$11&gt;0,BDD!V66/'BDD logt'!V$11,0)</f>
        <v>0</v>
      </c>
      <c r="W66" s="60">
        <f>IF('BDD logt'!W$11&gt;0,BDD!W66/'BDD logt'!W$11,0)</f>
        <v>0</v>
      </c>
      <c r="X66" s="60">
        <f>IF('BDD logt'!X$11&gt;0,BDD!X66/'BDD logt'!X$11,0)</f>
        <v>0</v>
      </c>
      <c r="Y66" s="60">
        <f>IF('BDD logt'!Y$11&gt;0,BDD!Y66/'BDD logt'!Y$11,0)</f>
        <v>0</v>
      </c>
      <c r="Z66" s="60">
        <f>IF('BDD logt'!Z$11&gt;0,BDD!Z66/'BDD logt'!Z$11,0)</f>
        <v>0</v>
      </c>
      <c r="AA66" s="60">
        <f>IF('BDD logt'!AA$11&gt;0,BDD!AA66/'BDD logt'!AA$11,0)</f>
        <v>0</v>
      </c>
      <c r="AB66" s="60">
        <f>IF('BDD logt'!AB$11&gt;0,BDD!AB66/'BDD logt'!AB$11,0)</f>
        <v>0</v>
      </c>
      <c r="AC66" s="60">
        <f>IF('BDD logt'!AC$11&gt;0,BDD!AC66/'BDD logt'!AC$11,0)</f>
        <v>0</v>
      </c>
      <c r="AD66" s="60">
        <f>IF('BDD logt'!AD$11&gt;0,BDD!AD66/'BDD logt'!AD$11,0)</f>
        <v>0</v>
      </c>
      <c r="AE66" s="60">
        <f>IF('BDD logt'!AE$11&gt;0,BDD!AE66/'BDD logt'!AE$11,0)</f>
        <v>0</v>
      </c>
      <c r="AF66" s="60">
        <f>IF('BDD logt'!AF$11&gt;0,BDD!AF66/'BDD logt'!AF$11,0)</f>
        <v>0</v>
      </c>
      <c r="AG66" s="60">
        <f>IF('BDD logt'!AG$11&gt;0,BDD!AG66/'BDD logt'!AG$11,0)</f>
        <v>0</v>
      </c>
      <c r="AH66" s="60">
        <f>IF('BDD logt'!AH$11&gt;0,BDD!AH66/'BDD logt'!AH$11,0)</f>
        <v>0</v>
      </c>
      <c r="AI66" s="60">
        <f>IF('BDD logt'!AI$11&gt;0,BDD!AI66/'BDD logt'!AI$11,0)</f>
        <v>0</v>
      </c>
      <c r="AJ66" s="60">
        <f>IF('BDD logt'!AJ$11&gt;0,BDD!AJ66/'BDD logt'!AJ$11,0)</f>
        <v>0</v>
      </c>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row>
    <row r="67" spans="1:143" x14ac:dyDescent="0.25">
      <c r="A67" s="5">
        <f>BDD!A67</f>
        <v>0</v>
      </c>
      <c r="B67" s="5">
        <f>BDD!B67</f>
        <v>0</v>
      </c>
      <c r="C67" s="27">
        <f>BDD!C67</f>
        <v>0</v>
      </c>
      <c r="D67" s="58" t="e">
        <f t="shared" si="2"/>
        <v>#DIV/0!</v>
      </c>
      <c r="E67" s="80">
        <f t="array" ref="E67">IF(COUNTIF(G67:AJ67,"&lt;&gt;0")&gt;1,(_xlfn.STDEV.S(IF(G67:AJ67&lt;&gt;0,G67:AJ67)))/D67,0)</f>
        <v>0</v>
      </c>
      <c r="F67" s="88">
        <f t="shared" si="3"/>
        <v>0</v>
      </c>
      <c r="G67" s="59">
        <f>IF('BDD logt'!G$11&gt;0,BDD!G67/'BDD logt'!G$11,0)</f>
        <v>0</v>
      </c>
      <c r="H67" s="60">
        <f>IF('BDD logt'!H$11&gt;0,BDD!H67/'BDD logt'!H$11,0)</f>
        <v>0</v>
      </c>
      <c r="I67" s="60">
        <f>IF('BDD logt'!I$11&gt;0,BDD!I67/'BDD logt'!I$11,0)</f>
        <v>0</v>
      </c>
      <c r="J67" s="60">
        <f>IF('BDD logt'!J$11&gt;0,BDD!J67/'BDD logt'!J$11,0)</f>
        <v>0</v>
      </c>
      <c r="K67" s="60">
        <f>IF('BDD logt'!K$11&gt;0,BDD!K67/'BDD logt'!K$11,0)</f>
        <v>0</v>
      </c>
      <c r="L67" s="60">
        <f>IF('BDD logt'!L$11&gt;0,BDD!L67/'BDD logt'!L$11,0)</f>
        <v>0</v>
      </c>
      <c r="M67" s="60">
        <f>IF('BDD logt'!M$11&gt;0,BDD!M67/'BDD logt'!M$11,0)</f>
        <v>0</v>
      </c>
      <c r="N67" s="60">
        <f>IF('BDD logt'!N$11&gt;0,BDD!N67/'BDD logt'!N$11,0)</f>
        <v>0</v>
      </c>
      <c r="O67" s="60">
        <f>IF('BDD logt'!O$11&gt;0,BDD!O67/'BDD logt'!O$11,0)</f>
        <v>0</v>
      </c>
      <c r="P67" s="60">
        <f>IF('BDD logt'!P$11&gt;0,BDD!P67/'BDD logt'!P$11,0)</f>
        <v>0</v>
      </c>
      <c r="Q67" s="60">
        <f>IF('BDD logt'!Q$11&gt;0,BDD!Q67/'BDD logt'!Q$11,0)</f>
        <v>0</v>
      </c>
      <c r="R67" s="60">
        <f>IF('BDD logt'!R$11&gt;0,BDD!R67/'BDD logt'!R$11,0)</f>
        <v>0</v>
      </c>
      <c r="S67" s="60">
        <f>IF('BDD logt'!S$11&gt;0,BDD!S67/'BDD logt'!S$11,0)</f>
        <v>0</v>
      </c>
      <c r="T67" s="60">
        <f>IF('BDD logt'!T$11&gt;0,BDD!T67/'BDD logt'!T$11,0)</f>
        <v>0</v>
      </c>
      <c r="U67" s="60">
        <f>IF('BDD logt'!U$11&gt;0,BDD!U67/'BDD logt'!U$11,0)</f>
        <v>0</v>
      </c>
      <c r="V67" s="60">
        <f>IF('BDD logt'!V$11&gt;0,BDD!V67/'BDD logt'!V$11,0)</f>
        <v>0</v>
      </c>
      <c r="W67" s="60">
        <f>IF('BDD logt'!W$11&gt;0,BDD!W67/'BDD logt'!W$11,0)</f>
        <v>0</v>
      </c>
      <c r="X67" s="60">
        <f>IF('BDD logt'!X$11&gt;0,BDD!X67/'BDD logt'!X$11,0)</f>
        <v>0</v>
      </c>
      <c r="Y67" s="60">
        <f>IF('BDD logt'!Y$11&gt;0,BDD!Y67/'BDD logt'!Y$11,0)</f>
        <v>0</v>
      </c>
      <c r="Z67" s="60">
        <f>IF('BDD logt'!Z$11&gt;0,BDD!Z67/'BDD logt'!Z$11,0)</f>
        <v>0</v>
      </c>
      <c r="AA67" s="60">
        <f>IF('BDD logt'!AA$11&gt;0,BDD!AA67/'BDD logt'!AA$11,0)</f>
        <v>0</v>
      </c>
      <c r="AB67" s="60">
        <f>IF('BDD logt'!AB$11&gt;0,BDD!AB67/'BDD logt'!AB$11,0)</f>
        <v>0</v>
      </c>
      <c r="AC67" s="60">
        <f>IF('BDD logt'!AC$11&gt;0,BDD!AC67/'BDD logt'!AC$11,0)</f>
        <v>0</v>
      </c>
      <c r="AD67" s="60">
        <f>IF('BDD logt'!AD$11&gt;0,BDD!AD67/'BDD logt'!AD$11,0)</f>
        <v>0</v>
      </c>
      <c r="AE67" s="60">
        <f>IF('BDD logt'!AE$11&gt;0,BDD!AE67/'BDD logt'!AE$11,0)</f>
        <v>0</v>
      </c>
      <c r="AF67" s="60">
        <f>IF('BDD logt'!AF$11&gt;0,BDD!AF67/'BDD logt'!AF$11,0)</f>
        <v>0</v>
      </c>
      <c r="AG67" s="60">
        <f>IF('BDD logt'!AG$11&gt;0,BDD!AG67/'BDD logt'!AG$11,0)</f>
        <v>0</v>
      </c>
      <c r="AH67" s="60">
        <f>IF('BDD logt'!AH$11&gt;0,BDD!AH67/'BDD logt'!AH$11,0)</f>
        <v>0</v>
      </c>
      <c r="AI67" s="60">
        <f>IF('BDD logt'!AI$11&gt;0,BDD!AI67/'BDD logt'!AI$11,0)</f>
        <v>0</v>
      </c>
      <c r="AJ67" s="60">
        <f>IF('BDD logt'!AJ$11&gt;0,BDD!AJ67/'BDD logt'!AJ$11,0)</f>
        <v>0</v>
      </c>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row>
    <row r="68" spans="1:143" x14ac:dyDescent="0.25">
      <c r="A68" s="5">
        <f>BDD!A68</f>
        <v>0</v>
      </c>
      <c r="B68" s="5">
        <f>BDD!B68</f>
        <v>0</v>
      </c>
      <c r="C68" s="27">
        <f>BDD!C68</f>
        <v>0</v>
      </c>
      <c r="D68" s="58" t="e">
        <f t="shared" si="2"/>
        <v>#DIV/0!</v>
      </c>
      <c r="E68" s="80">
        <f t="array" ref="E68">IF(COUNTIF(G68:AJ68,"&lt;&gt;0")&gt;1,(_xlfn.STDEV.S(IF(G68:AJ68&lt;&gt;0,G68:AJ68)))/D68,0)</f>
        <v>0</v>
      </c>
      <c r="F68" s="88">
        <f t="shared" si="3"/>
        <v>0</v>
      </c>
      <c r="G68" s="59">
        <f>IF('BDD logt'!G$11&gt;0,BDD!G68/'BDD logt'!G$11,0)</f>
        <v>0</v>
      </c>
      <c r="H68" s="60">
        <f>IF('BDD logt'!H$11&gt;0,BDD!H68/'BDD logt'!H$11,0)</f>
        <v>0</v>
      </c>
      <c r="I68" s="60">
        <f>IF('BDD logt'!I$11&gt;0,BDD!I68/'BDD logt'!I$11,0)</f>
        <v>0</v>
      </c>
      <c r="J68" s="60">
        <f>IF('BDD logt'!J$11&gt;0,BDD!J68/'BDD logt'!J$11,0)</f>
        <v>0</v>
      </c>
      <c r="K68" s="60">
        <f>IF('BDD logt'!K$11&gt;0,BDD!K68/'BDD logt'!K$11,0)</f>
        <v>0</v>
      </c>
      <c r="L68" s="60">
        <f>IF('BDD logt'!L$11&gt;0,BDD!L68/'BDD logt'!L$11,0)</f>
        <v>0</v>
      </c>
      <c r="M68" s="60">
        <f>IF('BDD logt'!M$11&gt;0,BDD!M68/'BDD logt'!M$11,0)</f>
        <v>0</v>
      </c>
      <c r="N68" s="60">
        <f>IF('BDD logt'!N$11&gt;0,BDD!N68/'BDD logt'!N$11,0)</f>
        <v>0</v>
      </c>
      <c r="O68" s="60">
        <f>IF('BDD logt'!O$11&gt;0,BDD!O68/'BDD logt'!O$11,0)</f>
        <v>0</v>
      </c>
      <c r="P68" s="60">
        <f>IF('BDD logt'!P$11&gt;0,BDD!P68/'BDD logt'!P$11,0)</f>
        <v>0</v>
      </c>
      <c r="Q68" s="60">
        <f>IF('BDD logt'!Q$11&gt;0,BDD!Q68/'BDD logt'!Q$11,0)</f>
        <v>0</v>
      </c>
      <c r="R68" s="60">
        <f>IF('BDD logt'!R$11&gt;0,BDD!R68/'BDD logt'!R$11,0)</f>
        <v>0</v>
      </c>
      <c r="S68" s="60">
        <f>IF('BDD logt'!S$11&gt;0,BDD!S68/'BDD logt'!S$11,0)</f>
        <v>0</v>
      </c>
      <c r="T68" s="60">
        <f>IF('BDD logt'!T$11&gt;0,BDD!T68/'BDD logt'!T$11,0)</f>
        <v>0</v>
      </c>
      <c r="U68" s="60">
        <f>IF('BDD logt'!U$11&gt;0,BDD!U68/'BDD logt'!U$11,0)</f>
        <v>0</v>
      </c>
      <c r="V68" s="60">
        <f>IF('BDD logt'!V$11&gt;0,BDD!V68/'BDD logt'!V$11,0)</f>
        <v>0</v>
      </c>
      <c r="W68" s="60">
        <f>IF('BDD logt'!W$11&gt;0,BDD!W68/'BDD logt'!W$11,0)</f>
        <v>0</v>
      </c>
      <c r="X68" s="60">
        <f>IF('BDD logt'!X$11&gt;0,BDD!X68/'BDD logt'!X$11,0)</f>
        <v>0</v>
      </c>
      <c r="Y68" s="60">
        <f>IF('BDD logt'!Y$11&gt;0,BDD!Y68/'BDD logt'!Y$11,0)</f>
        <v>0</v>
      </c>
      <c r="Z68" s="60">
        <f>IF('BDD logt'!Z$11&gt;0,BDD!Z68/'BDD logt'!Z$11,0)</f>
        <v>0</v>
      </c>
      <c r="AA68" s="60">
        <f>IF('BDD logt'!AA$11&gt;0,BDD!AA68/'BDD logt'!AA$11,0)</f>
        <v>0</v>
      </c>
      <c r="AB68" s="60">
        <f>IF('BDD logt'!AB$11&gt;0,BDD!AB68/'BDD logt'!AB$11,0)</f>
        <v>0</v>
      </c>
      <c r="AC68" s="60">
        <f>IF('BDD logt'!AC$11&gt;0,BDD!AC68/'BDD logt'!AC$11,0)</f>
        <v>0</v>
      </c>
      <c r="AD68" s="60">
        <f>IF('BDD logt'!AD$11&gt;0,BDD!AD68/'BDD logt'!AD$11,0)</f>
        <v>0</v>
      </c>
      <c r="AE68" s="60">
        <f>IF('BDD logt'!AE$11&gt;0,BDD!AE68/'BDD logt'!AE$11,0)</f>
        <v>0</v>
      </c>
      <c r="AF68" s="60">
        <f>IF('BDD logt'!AF$11&gt;0,BDD!AF68/'BDD logt'!AF$11,0)</f>
        <v>0</v>
      </c>
      <c r="AG68" s="60">
        <f>IF('BDD logt'!AG$11&gt;0,BDD!AG68/'BDD logt'!AG$11,0)</f>
        <v>0</v>
      </c>
      <c r="AH68" s="60">
        <f>IF('BDD logt'!AH$11&gt;0,BDD!AH68/'BDD logt'!AH$11,0)</f>
        <v>0</v>
      </c>
      <c r="AI68" s="60">
        <f>IF('BDD logt'!AI$11&gt;0,BDD!AI68/'BDD logt'!AI$11,0)</f>
        <v>0</v>
      </c>
      <c r="AJ68" s="60">
        <f>IF('BDD logt'!AJ$11&gt;0,BDD!AJ68/'BDD logt'!AJ$11,0)</f>
        <v>0</v>
      </c>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row>
    <row r="69" spans="1:143" x14ac:dyDescent="0.25">
      <c r="A69" s="5">
        <f>BDD!A69</f>
        <v>0</v>
      </c>
      <c r="B69" s="5">
        <f>BDD!B69</f>
        <v>0</v>
      </c>
      <c r="C69" s="27">
        <f>BDD!C69</f>
        <v>0</v>
      </c>
      <c r="D69" s="58" t="e">
        <f t="shared" si="2"/>
        <v>#DIV/0!</v>
      </c>
      <c r="E69" s="80">
        <f t="array" ref="E69">IF(COUNTIF(G69:AJ69,"&lt;&gt;0")&gt;1,(_xlfn.STDEV.S(IF(G69:AJ69&lt;&gt;0,G69:AJ69)))/D69,0)</f>
        <v>0</v>
      </c>
      <c r="F69" s="88">
        <f t="shared" si="3"/>
        <v>0</v>
      </c>
      <c r="G69" s="59">
        <f>IF('BDD logt'!G$11&gt;0,BDD!G69/'BDD logt'!G$11,0)</f>
        <v>0</v>
      </c>
      <c r="H69" s="60">
        <f>IF('BDD logt'!H$11&gt;0,BDD!H69/'BDD logt'!H$11,0)</f>
        <v>0</v>
      </c>
      <c r="I69" s="60">
        <f>IF('BDD logt'!I$11&gt;0,BDD!I69/'BDD logt'!I$11,0)</f>
        <v>0</v>
      </c>
      <c r="J69" s="60">
        <f>IF('BDD logt'!J$11&gt;0,BDD!J69/'BDD logt'!J$11,0)</f>
        <v>0</v>
      </c>
      <c r="K69" s="60">
        <f>IF('BDD logt'!K$11&gt;0,BDD!K69/'BDD logt'!K$11,0)</f>
        <v>0</v>
      </c>
      <c r="L69" s="60">
        <f>IF('BDD logt'!L$11&gt;0,BDD!L69/'BDD logt'!L$11,0)</f>
        <v>0</v>
      </c>
      <c r="M69" s="60">
        <f>IF('BDD logt'!M$11&gt;0,BDD!M69/'BDD logt'!M$11,0)</f>
        <v>0</v>
      </c>
      <c r="N69" s="60">
        <f>IF('BDD logt'!N$11&gt;0,BDD!N69/'BDD logt'!N$11,0)</f>
        <v>0</v>
      </c>
      <c r="O69" s="60">
        <f>IF('BDD logt'!O$11&gt;0,BDD!O69/'BDD logt'!O$11,0)</f>
        <v>0</v>
      </c>
      <c r="P69" s="60">
        <f>IF('BDD logt'!P$11&gt;0,BDD!P69/'BDD logt'!P$11,0)</f>
        <v>0</v>
      </c>
      <c r="Q69" s="60">
        <f>IF('BDD logt'!Q$11&gt;0,BDD!Q69/'BDD logt'!Q$11,0)</f>
        <v>0</v>
      </c>
      <c r="R69" s="60">
        <f>IF('BDD logt'!R$11&gt;0,BDD!R69/'BDD logt'!R$11,0)</f>
        <v>0</v>
      </c>
      <c r="S69" s="60">
        <f>IF('BDD logt'!S$11&gt;0,BDD!S69/'BDD logt'!S$11,0)</f>
        <v>0</v>
      </c>
      <c r="T69" s="60">
        <f>IF('BDD logt'!T$11&gt;0,BDD!T69/'BDD logt'!T$11,0)</f>
        <v>0</v>
      </c>
      <c r="U69" s="60">
        <f>IF('BDD logt'!U$11&gt;0,BDD!U69/'BDD logt'!U$11,0)</f>
        <v>0</v>
      </c>
      <c r="V69" s="60">
        <f>IF('BDD logt'!V$11&gt;0,BDD!V69/'BDD logt'!V$11,0)</f>
        <v>0</v>
      </c>
      <c r="W69" s="60">
        <f>IF('BDD logt'!W$11&gt;0,BDD!W69/'BDD logt'!W$11,0)</f>
        <v>0</v>
      </c>
      <c r="X69" s="60">
        <f>IF('BDD logt'!X$11&gt;0,BDD!X69/'BDD logt'!X$11,0)</f>
        <v>0</v>
      </c>
      <c r="Y69" s="60">
        <f>IF('BDD logt'!Y$11&gt;0,BDD!Y69/'BDD logt'!Y$11,0)</f>
        <v>0</v>
      </c>
      <c r="Z69" s="60">
        <f>IF('BDD logt'!Z$11&gt;0,BDD!Z69/'BDD logt'!Z$11,0)</f>
        <v>0</v>
      </c>
      <c r="AA69" s="60">
        <f>IF('BDD logt'!AA$11&gt;0,BDD!AA69/'BDD logt'!AA$11,0)</f>
        <v>0</v>
      </c>
      <c r="AB69" s="60">
        <f>IF('BDD logt'!AB$11&gt;0,BDD!AB69/'BDD logt'!AB$11,0)</f>
        <v>0</v>
      </c>
      <c r="AC69" s="60">
        <f>IF('BDD logt'!AC$11&gt;0,BDD!AC69/'BDD logt'!AC$11,0)</f>
        <v>0</v>
      </c>
      <c r="AD69" s="60">
        <f>IF('BDD logt'!AD$11&gt;0,BDD!AD69/'BDD logt'!AD$11,0)</f>
        <v>0</v>
      </c>
      <c r="AE69" s="60">
        <f>IF('BDD logt'!AE$11&gt;0,BDD!AE69/'BDD logt'!AE$11,0)</f>
        <v>0</v>
      </c>
      <c r="AF69" s="60">
        <f>IF('BDD logt'!AF$11&gt;0,BDD!AF69/'BDD logt'!AF$11,0)</f>
        <v>0</v>
      </c>
      <c r="AG69" s="60">
        <f>IF('BDD logt'!AG$11&gt;0,BDD!AG69/'BDD logt'!AG$11,0)</f>
        <v>0</v>
      </c>
      <c r="AH69" s="60">
        <f>IF('BDD logt'!AH$11&gt;0,BDD!AH69/'BDD logt'!AH$11,0)</f>
        <v>0</v>
      </c>
      <c r="AI69" s="60">
        <f>IF('BDD logt'!AI$11&gt;0,BDD!AI69/'BDD logt'!AI$11,0)</f>
        <v>0</v>
      </c>
      <c r="AJ69" s="60">
        <f>IF('BDD logt'!AJ$11&gt;0,BDD!AJ69/'BDD logt'!AJ$11,0)</f>
        <v>0</v>
      </c>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row>
    <row r="70" spans="1:143" x14ac:dyDescent="0.25">
      <c r="A70" s="5">
        <f>BDD!A70</f>
        <v>0</v>
      </c>
      <c r="B70" s="5">
        <f>BDD!B70</f>
        <v>0</v>
      </c>
      <c r="C70" s="27">
        <f>BDD!C70</f>
        <v>0</v>
      </c>
      <c r="D70" s="58" t="e">
        <f t="shared" si="2"/>
        <v>#DIV/0!</v>
      </c>
      <c r="E70" s="80">
        <f t="array" ref="E70">IF(COUNTIF(G70:AJ70,"&lt;&gt;0")&gt;1,(_xlfn.STDEV.S(IF(G70:AJ70&lt;&gt;0,G70:AJ70)))/D70,0)</f>
        <v>0</v>
      </c>
      <c r="F70" s="88">
        <f t="shared" si="3"/>
        <v>0</v>
      </c>
      <c r="G70" s="59">
        <f>IF('BDD logt'!G$11&gt;0,BDD!G70/'BDD logt'!G$11,0)</f>
        <v>0</v>
      </c>
      <c r="H70" s="60">
        <f>IF('BDD logt'!H$11&gt;0,BDD!H70/'BDD logt'!H$11,0)</f>
        <v>0</v>
      </c>
      <c r="I70" s="60">
        <f>IF('BDD logt'!I$11&gt;0,BDD!I70/'BDD logt'!I$11,0)</f>
        <v>0</v>
      </c>
      <c r="J70" s="60">
        <f>IF('BDD logt'!J$11&gt;0,BDD!J70/'BDD logt'!J$11,0)</f>
        <v>0</v>
      </c>
      <c r="K70" s="60">
        <f>IF('BDD logt'!K$11&gt;0,BDD!K70/'BDD logt'!K$11,0)</f>
        <v>0</v>
      </c>
      <c r="L70" s="60">
        <f>IF('BDD logt'!L$11&gt;0,BDD!L70/'BDD logt'!L$11,0)</f>
        <v>0</v>
      </c>
      <c r="M70" s="60">
        <f>IF('BDD logt'!M$11&gt;0,BDD!M70/'BDD logt'!M$11,0)</f>
        <v>0</v>
      </c>
      <c r="N70" s="60">
        <f>IF('BDD logt'!N$11&gt;0,BDD!N70/'BDD logt'!N$11,0)</f>
        <v>0</v>
      </c>
      <c r="O70" s="60">
        <f>IF('BDD logt'!O$11&gt;0,BDD!O70/'BDD logt'!O$11,0)</f>
        <v>0</v>
      </c>
      <c r="P70" s="60">
        <f>IF('BDD logt'!P$11&gt;0,BDD!P70/'BDD logt'!P$11,0)</f>
        <v>0</v>
      </c>
      <c r="Q70" s="60">
        <f>IF('BDD logt'!Q$11&gt;0,BDD!Q70/'BDD logt'!Q$11,0)</f>
        <v>0</v>
      </c>
      <c r="R70" s="60">
        <f>IF('BDD logt'!R$11&gt;0,BDD!R70/'BDD logt'!R$11,0)</f>
        <v>0</v>
      </c>
      <c r="S70" s="60">
        <f>IF('BDD logt'!S$11&gt;0,BDD!S70/'BDD logt'!S$11,0)</f>
        <v>0</v>
      </c>
      <c r="T70" s="60">
        <f>IF('BDD logt'!T$11&gt;0,BDD!T70/'BDD logt'!T$11,0)</f>
        <v>0</v>
      </c>
      <c r="U70" s="60">
        <f>IF('BDD logt'!U$11&gt;0,BDD!U70/'BDD logt'!U$11,0)</f>
        <v>0</v>
      </c>
      <c r="V70" s="60">
        <f>IF('BDD logt'!V$11&gt;0,BDD!V70/'BDD logt'!V$11,0)</f>
        <v>0</v>
      </c>
      <c r="W70" s="60">
        <f>IF('BDD logt'!W$11&gt;0,BDD!W70/'BDD logt'!W$11,0)</f>
        <v>0</v>
      </c>
      <c r="X70" s="60">
        <f>IF('BDD logt'!X$11&gt;0,BDD!X70/'BDD logt'!X$11,0)</f>
        <v>0</v>
      </c>
      <c r="Y70" s="60">
        <f>IF('BDD logt'!Y$11&gt;0,BDD!Y70/'BDD logt'!Y$11,0)</f>
        <v>0</v>
      </c>
      <c r="Z70" s="60">
        <f>IF('BDD logt'!Z$11&gt;0,BDD!Z70/'BDD logt'!Z$11,0)</f>
        <v>0</v>
      </c>
      <c r="AA70" s="60">
        <f>IF('BDD logt'!AA$11&gt;0,BDD!AA70/'BDD logt'!AA$11,0)</f>
        <v>0</v>
      </c>
      <c r="AB70" s="60">
        <f>IF('BDD logt'!AB$11&gt;0,BDD!AB70/'BDD logt'!AB$11,0)</f>
        <v>0</v>
      </c>
      <c r="AC70" s="60">
        <f>IF('BDD logt'!AC$11&gt;0,BDD!AC70/'BDD logt'!AC$11,0)</f>
        <v>0</v>
      </c>
      <c r="AD70" s="60">
        <f>IF('BDD logt'!AD$11&gt;0,BDD!AD70/'BDD logt'!AD$11,0)</f>
        <v>0</v>
      </c>
      <c r="AE70" s="60">
        <f>IF('BDD logt'!AE$11&gt;0,BDD!AE70/'BDD logt'!AE$11,0)</f>
        <v>0</v>
      </c>
      <c r="AF70" s="60">
        <f>IF('BDD logt'!AF$11&gt;0,BDD!AF70/'BDD logt'!AF$11,0)</f>
        <v>0</v>
      </c>
      <c r="AG70" s="60">
        <f>IF('BDD logt'!AG$11&gt;0,BDD!AG70/'BDD logt'!AG$11,0)</f>
        <v>0</v>
      </c>
      <c r="AH70" s="60">
        <f>IF('BDD logt'!AH$11&gt;0,BDD!AH70/'BDD logt'!AH$11,0)</f>
        <v>0</v>
      </c>
      <c r="AI70" s="60">
        <f>IF('BDD logt'!AI$11&gt;0,BDD!AI70/'BDD logt'!AI$11,0)</f>
        <v>0</v>
      </c>
      <c r="AJ70" s="60">
        <f>IF('BDD logt'!AJ$11&gt;0,BDD!AJ70/'BDD logt'!AJ$11,0)</f>
        <v>0</v>
      </c>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row>
    <row r="71" spans="1:143" x14ac:dyDescent="0.25">
      <c r="A71" s="5">
        <f>BDD!A71</f>
        <v>0</v>
      </c>
      <c r="B71" s="5">
        <f>BDD!B71</f>
        <v>0</v>
      </c>
      <c r="C71" s="27">
        <f>BDD!C71</f>
        <v>0</v>
      </c>
      <c r="D71" s="61" t="e">
        <f t="shared" si="2"/>
        <v>#DIV/0!</v>
      </c>
      <c r="E71" s="81">
        <f t="array" ref="E71">IF(COUNTIF(G71:AJ71,"&lt;&gt;0")&gt;1,(_xlfn.STDEV.S(IF(G71:AJ71&lt;&gt;0,G71:AJ71)))/D71,0)</f>
        <v>0</v>
      </c>
      <c r="F71" s="89">
        <f t="shared" si="3"/>
        <v>0</v>
      </c>
      <c r="G71" s="62">
        <f>IF('BDD logt'!G$11&gt;0,BDD!G71/'BDD logt'!G$11,0)</f>
        <v>0</v>
      </c>
      <c r="H71" s="63">
        <f>IF('BDD logt'!H$11&gt;0,BDD!H71/'BDD logt'!H$11,0)</f>
        <v>0</v>
      </c>
      <c r="I71" s="63">
        <f>IF('BDD logt'!I$11&gt;0,BDD!I71/'BDD logt'!I$11,0)</f>
        <v>0</v>
      </c>
      <c r="J71" s="63">
        <f>IF('BDD logt'!J$11&gt;0,BDD!J71/'BDD logt'!J$11,0)</f>
        <v>0</v>
      </c>
      <c r="K71" s="63">
        <f>IF('BDD logt'!K$11&gt;0,BDD!K71/'BDD logt'!K$11,0)</f>
        <v>0</v>
      </c>
      <c r="L71" s="63">
        <f>IF('BDD logt'!L$11&gt;0,BDD!L71/'BDD logt'!L$11,0)</f>
        <v>0</v>
      </c>
      <c r="M71" s="63">
        <f>IF('BDD logt'!M$11&gt;0,BDD!M71/'BDD logt'!M$11,0)</f>
        <v>0</v>
      </c>
      <c r="N71" s="63">
        <f>IF('BDD logt'!N$11&gt;0,BDD!N71/'BDD logt'!N$11,0)</f>
        <v>0</v>
      </c>
      <c r="O71" s="63">
        <f>IF('BDD logt'!O$11&gt;0,BDD!O71/'BDD logt'!O$11,0)</f>
        <v>0</v>
      </c>
      <c r="P71" s="63">
        <f>IF('BDD logt'!P$11&gt;0,BDD!P71/'BDD logt'!P$11,0)</f>
        <v>0</v>
      </c>
      <c r="Q71" s="63">
        <f>IF('BDD logt'!Q$11&gt;0,BDD!Q71/'BDD logt'!Q$11,0)</f>
        <v>0</v>
      </c>
      <c r="R71" s="63">
        <f>IF('BDD logt'!R$11&gt;0,BDD!R71/'BDD logt'!R$11,0)</f>
        <v>0</v>
      </c>
      <c r="S71" s="63">
        <f>IF('BDD logt'!S$11&gt;0,BDD!S71/'BDD logt'!S$11,0)</f>
        <v>0</v>
      </c>
      <c r="T71" s="63">
        <f>IF('BDD logt'!T$11&gt;0,BDD!T71/'BDD logt'!T$11,0)</f>
        <v>0</v>
      </c>
      <c r="U71" s="63">
        <f>IF('BDD logt'!U$11&gt;0,BDD!U71/'BDD logt'!U$11,0)</f>
        <v>0</v>
      </c>
      <c r="V71" s="63">
        <f>IF('BDD logt'!V$11&gt;0,BDD!V71/'BDD logt'!V$11,0)</f>
        <v>0</v>
      </c>
      <c r="W71" s="63">
        <f>IF('BDD logt'!W$11&gt;0,BDD!W71/'BDD logt'!W$11,0)</f>
        <v>0</v>
      </c>
      <c r="X71" s="63">
        <f>IF('BDD logt'!X$11&gt;0,BDD!X71/'BDD logt'!X$11,0)</f>
        <v>0</v>
      </c>
      <c r="Y71" s="63">
        <f>IF('BDD logt'!Y$11&gt;0,BDD!Y71/'BDD logt'!Y$11,0)</f>
        <v>0</v>
      </c>
      <c r="Z71" s="63">
        <f>IF('BDD logt'!Z$11&gt;0,BDD!Z71/'BDD logt'!Z$11,0)</f>
        <v>0</v>
      </c>
      <c r="AA71" s="63">
        <f>IF('BDD logt'!AA$11&gt;0,BDD!AA71/'BDD logt'!AA$11,0)</f>
        <v>0</v>
      </c>
      <c r="AB71" s="63">
        <f>IF('BDD logt'!AB$11&gt;0,BDD!AB71/'BDD logt'!AB$11,0)</f>
        <v>0</v>
      </c>
      <c r="AC71" s="63">
        <f>IF('BDD logt'!AC$11&gt;0,BDD!AC71/'BDD logt'!AC$11,0)</f>
        <v>0</v>
      </c>
      <c r="AD71" s="63">
        <f>IF('BDD logt'!AD$11&gt;0,BDD!AD71/'BDD logt'!AD$11,0)</f>
        <v>0</v>
      </c>
      <c r="AE71" s="63">
        <f>IF('BDD logt'!AE$11&gt;0,BDD!AE71/'BDD logt'!AE$11,0)</f>
        <v>0</v>
      </c>
      <c r="AF71" s="63">
        <f>IF('BDD logt'!AF$11&gt;0,BDD!AF71/'BDD logt'!AF$11,0)</f>
        <v>0</v>
      </c>
      <c r="AG71" s="63">
        <f>IF('BDD logt'!AG$11&gt;0,BDD!AG71/'BDD logt'!AG$11,0)</f>
        <v>0</v>
      </c>
      <c r="AH71" s="63">
        <f>IF('BDD logt'!AH$11&gt;0,BDD!AH71/'BDD logt'!AH$11,0)</f>
        <v>0</v>
      </c>
      <c r="AI71" s="63">
        <f>IF('BDD logt'!AI$11&gt;0,BDD!AI71/'BDD logt'!AI$11,0)</f>
        <v>0</v>
      </c>
      <c r="AJ71" s="63">
        <f>IF('BDD logt'!AJ$11&gt;0,BDD!AJ71/'BDD logt'!AJ$11,0)</f>
        <v>0</v>
      </c>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row>
    <row r="72" spans="1:143" x14ac:dyDescent="0.25">
      <c r="A72" s="3"/>
      <c r="B72" s="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row>
    <row r="73" spans="1:143" x14ac:dyDescent="0.25">
      <c r="A73" s="3"/>
      <c r="B73" s="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row>
    <row r="74" spans="1:143" x14ac:dyDescent="0.25">
      <c r="A74" s="3"/>
      <c r="B74" s="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row>
    <row r="75" spans="1:143" x14ac:dyDescent="0.25">
      <c r="A75" s="100" t="str">
        <f>BDD!A75</f>
        <v>VRD/EV</v>
      </c>
      <c r="B75" s="220" t="str">
        <f>BDD!B75</f>
        <v>VRD/EV/réseaux ext/terrassements généraux</v>
      </c>
      <c r="C75" s="221"/>
      <c r="D75" s="18">
        <f>AVERAGEIF(G75:AJ75,"&lt;&gt;0")</f>
        <v>9392.9517913832206</v>
      </c>
      <c r="E75" s="43">
        <f t="array" ref="E75">IF(COUNTIF(G75:AJ75,"&lt;&gt;0")&gt;1,(_xlfn.STDEV.S(IF(G75:AJ75&lt;&gt;0,G75:AJ75)))/D75,0)</f>
        <v>0.4834926339771794</v>
      </c>
      <c r="F75" s="91"/>
      <c r="G75" s="23">
        <f t="shared" ref="G75:P84" si="4">SUMIF($A$15:$A$71,$A75,G$15:G$71)</f>
        <v>8250.9047619047615</v>
      </c>
      <c r="H75" s="9">
        <f t="shared" si="4"/>
        <v>8536.68</v>
      </c>
      <c r="I75" s="9">
        <f t="shared" si="4"/>
        <v>5398.3428571428576</v>
      </c>
      <c r="J75" s="9">
        <f t="shared" si="4"/>
        <v>17855.583333333332</v>
      </c>
      <c r="K75" s="9">
        <f t="shared" si="4"/>
        <v>10877.25</v>
      </c>
      <c r="L75" s="9">
        <f t="shared" si="4"/>
        <v>3943.4571428571426</v>
      </c>
      <c r="M75" s="9">
        <f t="shared" si="4"/>
        <v>10888.444444444445</v>
      </c>
      <c r="N75" s="9">
        <f t="shared" si="4"/>
        <v>0</v>
      </c>
      <c r="O75" s="9">
        <f t="shared" si="4"/>
        <v>0</v>
      </c>
      <c r="P75" s="9">
        <f t="shared" si="4"/>
        <v>0</v>
      </c>
      <c r="Q75" s="9">
        <f t="shared" ref="Q75:Z84" si="5">SUMIF($A$15:$A$71,$A75,Q$15:Q$71)</f>
        <v>0</v>
      </c>
      <c r="R75" s="9">
        <f t="shared" si="5"/>
        <v>0</v>
      </c>
      <c r="S75" s="9">
        <f t="shared" si="5"/>
        <v>0</v>
      </c>
      <c r="T75" s="9">
        <f t="shared" si="5"/>
        <v>0</v>
      </c>
      <c r="U75" s="9">
        <f t="shared" si="5"/>
        <v>0</v>
      </c>
      <c r="V75" s="9">
        <f t="shared" si="5"/>
        <v>0</v>
      </c>
      <c r="W75" s="9">
        <f t="shared" si="5"/>
        <v>0</v>
      </c>
      <c r="X75" s="9">
        <f t="shared" si="5"/>
        <v>0</v>
      </c>
      <c r="Y75" s="9">
        <f t="shared" si="5"/>
        <v>0</v>
      </c>
      <c r="Z75" s="9">
        <f t="shared" si="5"/>
        <v>0</v>
      </c>
      <c r="AA75" s="9">
        <f t="shared" ref="AA75:AJ84" si="6">SUMIF($A$15:$A$71,$A75,AA$15:AA$71)</f>
        <v>0</v>
      </c>
      <c r="AB75" s="9">
        <f t="shared" si="6"/>
        <v>0</v>
      </c>
      <c r="AC75" s="9">
        <f t="shared" si="6"/>
        <v>0</v>
      </c>
      <c r="AD75" s="9">
        <f t="shared" si="6"/>
        <v>0</v>
      </c>
      <c r="AE75" s="9">
        <f t="shared" si="6"/>
        <v>0</v>
      </c>
      <c r="AF75" s="9">
        <f t="shared" si="6"/>
        <v>0</v>
      </c>
      <c r="AG75" s="9">
        <f t="shared" si="6"/>
        <v>0</v>
      </c>
      <c r="AH75" s="9">
        <f t="shared" si="6"/>
        <v>0</v>
      </c>
      <c r="AI75" s="9">
        <f t="shared" si="6"/>
        <v>0</v>
      </c>
      <c r="AJ75" s="9">
        <f t="shared" si="6"/>
        <v>0</v>
      </c>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row>
    <row r="76" spans="1:143" x14ac:dyDescent="0.25">
      <c r="A76" s="101" t="str">
        <f>BDD!A76</f>
        <v>MGO</v>
      </c>
      <c r="B76" s="220" t="str">
        <f>BDD!B76</f>
        <v>Maçonnerie gros œuvre</v>
      </c>
      <c r="C76" s="221"/>
      <c r="D76" s="19">
        <f t="shared" ref="D76:D84" si="7">AVERAGEIF(G76:AJ76,"&lt;&gt;0")</f>
        <v>29266.354807256233</v>
      </c>
      <c r="E76" s="44">
        <f t="array" ref="E76">IF(COUNTIF(G76:AJ76,"&lt;&gt;0")&gt;1,(_xlfn.STDEV.S(IF(G76:AJ76&lt;&gt;0,G76:AJ76)))/D76,0)</f>
        <v>0.1948164431344882</v>
      </c>
      <c r="F76" s="92"/>
      <c r="G76" s="24">
        <f t="shared" si="4"/>
        <v>31428.571428571428</v>
      </c>
      <c r="H76" s="10">
        <f t="shared" si="4"/>
        <v>25140.240000000002</v>
      </c>
      <c r="I76" s="10">
        <f t="shared" si="4"/>
        <v>25942.857142857141</v>
      </c>
      <c r="J76" s="10">
        <f t="shared" si="4"/>
        <v>36516.666666666664</v>
      </c>
      <c r="K76" s="10">
        <f t="shared" si="4"/>
        <v>21849.75</v>
      </c>
      <c r="L76" s="10">
        <f t="shared" si="4"/>
        <v>36457.342857142859</v>
      </c>
      <c r="M76" s="10">
        <f t="shared" si="4"/>
        <v>27529.055555555555</v>
      </c>
      <c r="N76" s="10">
        <f t="shared" si="4"/>
        <v>0</v>
      </c>
      <c r="O76" s="10">
        <f t="shared" si="4"/>
        <v>0</v>
      </c>
      <c r="P76" s="10">
        <f t="shared" si="4"/>
        <v>0</v>
      </c>
      <c r="Q76" s="10">
        <f t="shared" si="5"/>
        <v>0</v>
      </c>
      <c r="R76" s="10">
        <f t="shared" si="5"/>
        <v>0</v>
      </c>
      <c r="S76" s="10">
        <f t="shared" si="5"/>
        <v>0</v>
      </c>
      <c r="T76" s="10">
        <f t="shared" si="5"/>
        <v>0</v>
      </c>
      <c r="U76" s="10">
        <f t="shared" si="5"/>
        <v>0</v>
      </c>
      <c r="V76" s="10">
        <f t="shared" si="5"/>
        <v>0</v>
      </c>
      <c r="W76" s="10">
        <f t="shared" si="5"/>
        <v>0</v>
      </c>
      <c r="X76" s="10">
        <f t="shared" si="5"/>
        <v>0</v>
      </c>
      <c r="Y76" s="10">
        <f t="shared" si="5"/>
        <v>0</v>
      </c>
      <c r="Z76" s="10">
        <f t="shared" si="5"/>
        <v>0</v>
      </c>
      <c r="AA76" s="10">
        <f t="shared" si="6"/>
        <v>0</v>
      </c>
      <c r="AB76" s="10">
        <f t="shared" si="6"/>
        <v>0</v>
      </c>
      <c r="AC76" s="10">
        <f t="shared" si="6"/>
        <v>0</v>
      </c>
      <c r="AD76" s="10">
        <f t="shared" si="6"/>
        <v>0</v>
      </c>
      <c r="AE76" s="10">
        <f t="shared" si="6"/>
        <v>0</v>
      </c>
      <c r="AF76" s="10">
        <f t="shared" si="6"/>
        <v>0</v>
      </c>
      <c r="AG76" s="10">
        <f t="shared" si="6"/>
        <v>0</v>
      </c>
      <c r="AH76" s="10">
        <f t="shared" si="6"/>
        <v>0</v>
      </c>
      <c r="AI76" s="10">
        <f t="shared" si="6"/>
        <v>0</v>
      </c>
      <c r="AJ76" s="10">
        <f t="shared" si="6"/>
        <v>0</v>
      </c>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row>
    <row r="77" spans="1:143" x14ac:dyDescent="0.25">
      <c r="A77" s="102" t="str">
        <f>BDD!A77</f>
        <v>CC</v>
      </c>
      <c r="B77" s="220" t="str">
        <f>BDD!B77</f>
        <v>Clos couvert / Enveloppe</v>
      </c>
      <c r="C77" s="221"/>
      <c r="D77" s="19">
        <f t="shared" si="7"/>
        <v>15008.701507936508</v>
      </c>
      <c r="E77" s="44">
        <f t="array" ref="E77">IF(COUNTIF(G77:AJ77,"&lt;&gt;0")&gt;1,(_xlfn.STDEV.S(IF(G77:AJ77&lt;&gt;0,G77:AJ77)))/D77,0)</f>
        <v>0.32614497880592264</v>
      </c>
      <c r="F77" s="92"/>
      <c r="G77" s="24">
        <f t="shared" si="4"/>
        <v>13105.714285714286</v>
      </c>
      <c r="H77" s="10">
        <f t="shared" si="4"/>
        <v>15943.279999999999</v>
      </c>
      <c r="I77" s="10">
        <f t="shared" si="4"/>
        <v>10664.2</v>
      </c>
      <c r="J77" s="10">
        <f t="shared" si="4"/>
        <v>12862.416666666666</v>
      </c>
      <c r="K77" s="10">
        <f t="shared" si="4"/>
        <v>25521.125</v>
      </c>
      <c r="L77" s="10">
        <f t="shared" si="4"/>
        <v>14038.285714285717</v>
      </c>
      <c r="M77" s="10">
        <f t="shared" si="4"/>
        <v>12925.888888888889</v>
      </c>
      <c r="N77" s="10">
        <f t="shared" si="4"/>
        <v>0</v>
      </c>
      <c r="O77" s="10">
        <f t="shared" si="4"/>
        <v>0</v>
      </c>
      <c r="P77" s="10">
        <f t="shared" si="4"/>
        <v>0</v>
      </c>
      <c r="Q77" s="10">
        <f t="shared" si="5"/>
        <v>0</v>
      </c>
      <c r="R77" s="10">
        <f t="shared" si="5"/>
        <v>0</v>
      </c>
      <c r="S77" s="10">
        <f t="shared" si="5"/>
        <v>0</v>
      </c>
      <c r="T77" s="10">
        <f t="shared" si="5"/>
        <v>0</v>
      </c>
      <c r="U77" s="10">
        <f t="shared" si="5"/>
        <v>0</v>
      </c>
      <c r="V77" s="10">
        <f t="shared" si="5"/>
        <v>0</v>
      </c>
      <c r="W77" s="10">
        <f t="shared" si="5"/>
        <v>0</v>
      </c>
      <c r="X77" s="10">
        <f t="shared" si="5"/>
        <v>0</v>
      </c>
      <c r="Y77" s="10">
        <f t="shared" si="5"/>
        <v>0</v>
      </c>
      <c r="Z77" s="10">
        <f t="shared" si="5"/>
        <v>0</v>
      </c>
      <c r="AA77" s="10">
        <f t="shared" si="6"/>
        <v>0</v>
      </c>
      <c r="AB77" s="10">
        <f t="shared" si="6"/>
        <v>0</v>
      </c>
      <c r="AC77" s="10">
        <f t="shared" si="6"/>
        <v>0</v>
      </c>
      <c r="AD77" s="10">
        <f t="shared" si="6"/>
        <v>0</v>
      </c>
      <c r="AE77" s="10">
        <f t="shared" si="6"/>
        <v>0</v>
      </c>
      <c r="AF77" s="10">
        <f t="shared" si="6"/>
        <v>0</v>
      </c>
      <c r="AG77" s="10">
        <f t="shared" si="6"/>
        <v>0</v>
      </c>
      <c r="AH77" s="10">
        <f t="shared" si="6"/>
        <v>0</v>
      </c>
      <c r="AI77" s="10">
        <f t="shared" si="6"/>
        <v>0</v>
      </c>
      <c r="AJ77" s="10">
        <f t="shared" si="6"/>
        <v>0</v>
      </c>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row>
    <row r="78" spans="1:143" x14ac:dyDescent="0.25">
      <c r="A78" s="103" t="str">
        <f>BDD!A78</f>
        <v>PI</v>
      </c>
      <c r="B78" s="220" t="str">
        <f>BDD!B78</f>
        <v>Parties intérieures</v>
      </c>
      <c r="C78" s="221"/>
      <c r="D78" s="19">
        <f t="shared" si="7"/>
        <v>11548.293548752832</v>
      </c>
      <c r="E78" s="44">
        <f t="array" ref="E78">IF(COUNTIF(G78:AJ78,"&lt;&gt;0")&gt;1,(_xlfn.STDEV.S(IF(G78:AJ78&lt;&gt;0,G78:AJ78)))/D78,0)</f>
        <v>9.370247263528679E-2</v>
      </c>
      <c r="F78" s="92"/>
      <c r="G78" s="24">
        <f t="shared" si="4"/>
        <v>12295.285714285716</v>
      </c>
      <c r="H78" s="10">
        <f t="shared" si="4"/>
        <v>11536.96</v>
      </c>
      <c r="I78" s="10">
        <f t="shared" si="4"/>
        <v>11001.257142857143</v>
      </c>
      <c r="J78" s="10">
        <f t="shared" si="4"/>
        <v>12972.75</v>
      </c>
      <c r="K78" s="10">
        <f t="shared" si="4"/>
        <v>12473.875</v>
      </c>
      <c r="L78" s="10">
        <f t="shared" si="4"/>
        <v>10452.371428571429</v>
      </c>
      <c r="M78" s="10">
        <f t="shared" si="4"/>
        <v>10105.555555555555</v>
      </c>
      <c r="N78" s="10">
        <f t="shared" si="4"/>
        <v>0</v>
      </c>
      <c r="O78" s="10">
        <f t="shared" si="4"/>
        <v>0</v>
      </c>
      <c r="P78" s="10">
        <f t="shared" si="4"/>
        <v>0</v>
      </c>
      <c r="Q78" s="10">
        <f t="shared" si="5"/>
        <v>0</v>
      </c>
      <c r="R78" s="10">
        <f t="shared" si="5"/>
        <v>0</v>
      </c>
      <c r="S78" s="10">
        <f t="shared" si="5"/>
        <v>0</v>
      </c>
      <c r="T78" s="10">
        <f t="shared" si="5"/>
        <v>0</v>
      </c>
      <c r="U78" s="10">
        <f t="shared" si="5"/>
        <v>0</v>
      </c>
      <c r="V78" s="10">
        <f t="shared" si="5"/>
        <v>0</v>
      </c>
      <c r="W78" s="10">
        <f t="shared" si="5"/>
        <v>0</v>
      </c>
      <c r="X78" s="10">
        <f t="shared" si="5"/>
        <v>0</v>
      </c>
      <c r="Y78" s="10">
        <f t="shared" si="5"/>
        <v>0</v>
      </c>
      <c r="Z78" s="10">
        <f t="shared" si="5"/>
        <v>0</v>
      </c>
      <c r="AA78" s="10">
        <f t="shared" si="6"/>
        <v>0</v>
      </c>
      <c r="AB78" s="10">
        <f t="shared" si="6"/>
        <v>0</v>
      </c>
      <c r="AC78" s="10">
        <f t="shared" si="6"/>
        <v>0</v>
      </c>
      <c r="AD78" s="10">
        <f t="shared" si="6"/>
        <v>0</v>
      </c>
      <c r="AE78" s="10">
        <f t="shared" si="6"/>
        <v>0</v>
      </c>
      <c r="AF78" s="10">
        <f t="shared" si="6"/>
        <v>0</v>
      </c>
      <c r="AG78" s="10">
        <f t="shared" si="6"/>
        <v>0</v>
      </c>
      <c r="AH78" s="10">
        <f t="shared" si="6"/>
        <v>0</v>
      </c>
      <c r="AI78" s="10">
        <f t="shared" si="6"/>
        <v>0</v>
      </c>
      <c r="AJ78" s="10">
        <f t="shared" si="6"/>
        <v>0</v>
      </c>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row>
    <row r="79" spans="1:143" x14ac:dyDescent="0.25">
      <c r="A79" s="104" t="str">
        <f>BDD!A79</f>
        <v>ISO</v>
      </c>
      <c r="B79" s="220" t="str">
        <f>BDD!B79</f>
        <v>Isolation</v>
      </c>
      <c r="C79" s="221"/>
      <c r="D79" s="19">
        <f t="shared" si="7"/>
        <v>7496.9359070294786</v>
      </c>
      <c r="E79" s="44">
        <f t="array" ref="E79">IF(COUNTIF(G79:AJ79,"&lt;&gt;0")&gt;1,(_xlfn.STDEV.S(IF(G79:AJ79&lt;&gt;0,G79:AJ79)))/D79,0)</f>
        <v>0.45136726708086045</v>
      </c>
      <c r="F79" s="92"/>
      <c r="G79" s="24">
        <f t="shared" si="4"/>
        <v>12590.238095238095</v>
      </c>
      <c r="H79" s="10">
        <f t="shared" si="4"/>
        <v>3918.52</v>
      </c>
      <c r="I79" s="10">
        <f t="shared" si="4"/>
        <v>4763.971428571429</v>
      </c>
      <c r="J79" s="10">
        <f t="shared" si="4"/>
        <v>9068.25</v>
      </c>
      <c r="K79" s="10">
        <f t="shared" si="4"/>
        <v>10599.875</v>
      </c>
      <c r="L79" s="10">
        <f t="shared" si="4"/>
        <v>7255.0857142857149</v>
      </c>
      <c r="M79" s="10">
        <f t="shared" si="4"/>
        <v>4282.6111111111113</v>
      </c>
      <c r="N79" s="10">
        <f t="shared" si="4"/>
        <v>0</v>
      </c>
      <c r="O79" s="10">
        <f t="shared" si="4"/>
        <v>0</v>
      </c>
      <c r="P79" s="10">
        <f t="shared" si="4"/>
        <v>0</v>
      </c>
      <c r="Q79" s="10">
        <f t="shared" si="5"/>
        <v>0</v>
      </c>
      <c r="R79" s="10">
        <f t="shared" si="5"/>
        <v>0</v>
      </c>
      <c r="S79" s="10">
        <f t="shared" si="5"/>
        <v>0</v>
      </c>
      <c r="T79" s="10">
        <f t="shared" si="5"/>
        <v>0</v>
      </c>
      <c r="U79" s="10">
        <f t="shared" si="5"/>
        <v>0</v>
      </c>
      <c r="V79" s="10">
        <f t="shared" si="5"/>
        <v>0</v>
      </c>
      <c r="W79" s="10">
        <f t="shared" si="5"/>
        <v>0</v>
      </c>
      <c r="X79" s="10">
        <f t="shared" si="5"/>
        <v>0</v>
      </c>
      <c r="Y79" s="10">
        <f t="shared" si="5"/>
        <v>0</v>
      </c>
      <c r="Z79" s="10">
        <f t="shared" si="5"/>
        <v>0</v>
      </c>
      <c r="AA79" s="10">
        <f t="shared" si="6"/>
        <v>0</v>
      </c>
      <c r="AB79" s="10">
        <f t="shared" si="6"/>
        <v>0</v>
      </c>
      <c r="AC79" s="10">
        <f t="shared" si="6"/>
        <v>0</v>
      </c>
      <c r="AD79" s="10">
        <f t="shared" si="6"/>
        <v>0</v>
      </c>
      <c r="AE79" s="10">
        <f t="shared" si="6"/>
        <v>0</v>
      </c>
      <c r="AF79" s="10">
        <f t="shared" si="6"/>
        <v>0</v>
      </c>
      <c r="AG79" s="10">
        <f t="shared" si="6"/>
        <v>0</v>
      </c>
      <c r="AH79" s="10">
        <f t="shared" si="6"/>
        <v>0</v>
      </c>
      <c r="AI79" s="10">
        <f t="shared" si="6"/>
        <v>0</v>
      </c>
      <c r="AJ79" s="10">
        <f t="shared" si="6"/>
        <v>0</v>
      </c>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row>
    <row r="80" spans="1:143" x14ac:dyDescent="0.25">
      <c r="A80" s="106" t="str">
        <f>BDD!A80</f>
        <v>CHAUF</v>
      </c>
      <c r="B80" s="220" t="str">
        <f>BDD!B80</f>
        <v>Chauffage / VMC</v>
      </c>
      <c r="C80" s="221"/>
      <c r="D80" s="19">
        <f t="shared" si="7"/>
        <v>7082.5741950113379</v>
      </c>
      <c r="E80" s="44">
        <f t="array" ref="E80">IF(COUNTIF(G80:AJ80,"&lt;&gt;0")&gt;1,(_xlfn.STDEV.S(IF(G80:AJ80&lt;&gt;0,G80:AJ80)))/D80,0)</f>
        <v>0.29727924435080638</v>
      </c>
      <c r="F80" s="92"/>
      <c r="G80" s="24">
        <f t="shared" si="4"/>
        <v>6749.333333333333</v>
      </c>
      <c r="H80" s="10">
        <f t="shared" si="4"/>
        <v>5276.84</v>
      </c>
      <c r="I80" s="10">
        <f t="shared" si="4"/>
        <v>5601.4571428571426</v>
      </c>
      <c r="J80" s="10">
        <f t="shared" si="4"/>
        <v>11422</v>
      </c>
      <c r="K80" s="10">
        <f t="shared" si="4"/>
        <v>7890.5</v>
      </c>
      <c r="L80" s="10">
        <f t="shared" si="4"/>
        <v>6757</v>
      </c>
      <c r="M80" s="10">
        <f t="shared" si="4"/>
        <v>5880.8888888888887</v>
      </c>
      <c r="N80" s="10">
        <f t="shared" si="4"/>
        <v>0</v>
      </c>
      <c r="O80" s="10">
        <f t="shared" si="4"/>
        <v>0</v>
      </c>
      <c r="P80" s="10">
        <f t="shared" si="4"/>
        <v>0</v>
      </c>
      <c r="Q80" s="10">
        <f t="shared" si="5"/>
        <v>0</v>
      </c>
      <c r="R80" s="10">
        <f t="shared" si="5"/>
        <v>0</v>
      </c>
      <c r="S80" s="10">
        <f t="shared" si="5"/>
        <v>0</v>
      </c>
      <c r="T80" s="10">
        <f t="shared" si="5"/>
        <v>0</v>
      </c>
      <c r="U80" s="10">
        <f t="shared" si="5"/>
        <v>0</v>
      </c>
      <c r="V80" s="10">
        <f t="shared" si="5"/>
        <v>0</v>
      </c>
      <c r="W80" s="10">
        <f t="shared" si="5"/>
        <v>0</v>
      </c>
      <c r="X80" s="10">
        <f t="shared" si="5"/>
        <v>0</v>
      </c>
      <c r="Y80" s="10">
        <f t="shared" si="5"/>
        <v>0</v>
      </c>
      <c r="Z80" s="10">
        <f t="shared" si="5"/>
        <v>0</v>
      </c>
      <c r="AA80" s="10">
        <f t="shared" si="6"/>
        <v>0</v>
      </c>
      <c r="AB80" s="10">
        <f t="shared" si="6"/>
        <v>0</v>
      </c>
      <c r="AC80" s="10">
        <f t="shared" si="6"/>
        <v>0</v>
      </c>
      <c r="AD80" s="10">
        <f t="shared" si="6"/>
        <v>0</v>
      </c>
      <c r="AE80" s="10">
        <f t="shared" si="6"/>
        <v>0</v>
      </c>
      <c r="AF80" s="10">
        <f t="shared" si="6"/>
        <v>0</v>
      </c>
      <c r="AG80" s="10">
        <f t="shared" si="6"/>
        <v>0</v>
      </c>
      <c r="AH80" s="10">
        <f t="shared" si="6"/>
        <v>0</v>
      </c>
      <c r="AI80" s="10">
        <f t="shared" si="6"/>
        <v>0</v>
      </c>
      <c r="AJ80" s="10">
        <f t="shared" si="6"/>
        <v>0</v>
      </c>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row>
    <row r="81" spans="1:143" x14ac:dyDescent="0.25">
      <c r="A81" s="108" t="str">
        <f>BDD!A81</f>
        <v>PLB/SANI</v>
      </c>
      <c r="B81" s="220" t="str">
        <f>BDD!B81</f>
        <v>Plomberie / Sanitaire</v>
      </c>
      <c r="C81" s="221"/>
      <c r="D81" s="19">
        <f t="shared" si="7"/>
        <v>5002.7584580498869</v>
      </c>
      <c r="E81" s="44">
        <f t="array" ref="E81">IF(COUNTIF(G81:AJ81,"&lt;&gt;0")&gt;1,(_xlfn.STDEV.S(IF(G81:AJ81&lt;&gt;0,G81:AJ81)))/D81,0)</f>
        <v>0.1167099043868732</v>
      </c>
      <c r="F81" s="92"/>
      <c r="G81" s="24">
        <f t="shared" si="4"/>
        <v>5070.666666666667</v>
      </c>
      <c r="H81" s="10">
        <f t="shared" si="4"/>
        <v>4128.76</v>
      </c>
      <c r="I81" s="10">
        <f t="shared" si="4"/>
        <v>4769.1142857142859</v>
      </c>
      <c r="J81" s="10">
        <f t="shared" si="4"/>
        <v>5730.833333333333</v>
      </c>
      <c r="K81" s="10">
        <f t="shared" si="4"/>
        <v>5225</v>
      </c>
      <c r="L81" s="10">
        <f t="shared" si="4"/>
        <v>5612.6571428571433</v>
      </c>
      <c r="M81" s="10">
        <f t="shared" si="4"/>
        <v>4482.2777777777774</v>
      </c>
      <c r="N81" s="10">
        <f t="shared" si="4"/>
        <v>0</v>
      </c>
      <c r="O81" s="10">
        <f t="shared" si="4"/>
        <v>0</v>
      </c>
      <c r="P81" s="10">
        <f t="shared" si="4"/>
        <v>0</v>
      </c>
      <c r="Q81" s="10">
        <f t="shared" si="5"/>
        <v>0</v>
      </c>
      <c r="R81" s="10">
        <f t="shared" si="5"/>
        <v>0</v>
      </c>
      <c r="S81" s="10">
        <f t="shared" si="5"/>
        <v>0</v>
      </c>
      <c r="T81" s="10">
        <f t="shared" si="5"/>
        <v>0</v>
      </c>
      <c r="U81" s="10">
        <f t="shared" si="5"/>
        <v>0</v>
      </c>
      <c r="V81" s="10">
        <f t="shared" si="5"/>
        <v>0</v>
      </c>
      <c r="W81" s="10">
        <f t="shared" si="5"/>
        <v>0</v>
      </c>
      <c r="X81" s="10">
        <f t="shared" si="5"/>
        <v>0</v>
      </c>
      <c r="Y81" s="10">
        <f t="shared" si="5"/>
        <v>0</v>
      </c>
      <c r="Z81" s="10">
        <f t="shared" si="5"/>
        <v>0</v>
      </c>
      <c r="AA81" s="10">
        <f t="shared" si="6"/>
        <v>0</v>
      </c>
      <c r="AB81" s="10">
        <f t="shared" si="6"/>
        <v>0</v>
      </c>
      <c r="AC81" s="10">
        <f t="shared" si="6"/>
        <v>0</v>
      </c>
      <c r="AD81" s="10">
        <f t="shared" si="6"/>
        <v>0</v>
      </c>
      <c r="AE81" s="10">
        <f t="shared" si="6"/>
        <v>0</v>
      </c>
      <c r="AF81" s="10">
        <f t="shared" si="6"/>
        <v>0</v>
      </c>
      <c r="AG81" s="10">
        <f t="shared" si="6"/>
        <v>0</v>
      </c>
      <c r="AH81" s="10">
        <f t="shared" si="6"/>
        <v>0</v>
      </c>
      <c r="AI81" s="10">
        <f t="shared" si="6"/>
        <v>0</v>
      </c>
      <c r="AJ81" s="10">
        <f t="shared" si="6"/>
        <v>0</v>
      </c>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row>
    <row r="82" spans="1:143" x14ac:dyDescent="0.25">
      <c r="A82" s="107" t="str">
        <f>BDD!A82</f>
        <v>ELEC</v>
      </c>
      <c r="B82" s="220" t="str">
        <f>BDD!B82</f>
        <v>Electricité</v>
      </c>
      <c r="C82" s="221"/>
      <c r="D82" s="19">
        <f t="shared" si="7"/>
        <v>6839.1298752834473</v>
      </c>
      <c r="E82" s="44">
        <f t="array" ref="E82">IF(COUNTIF(G82:AJ82,"&lt;&gt;0")&gt;1,(_xlfn.STDEV.S(IF(G82:AJ82&lt;&gt;0,G82:AJ82)))/D82,0)</f>
        <v>0.22062776195031897</v>
      </c>
      <c r="F82" s="92"/>
      <c r="G82" s="24">
        <f t="shared" si="4"/>
        <v>7444.5238095238092</v>
      </c>
      <c r="H82" s="10">
        <f t="shared" si="4"/>
        <v>5879</v>
      </c>
      <c r="I82" s="10">
        <f t="shared" si="4"/>
        <v>4881.3714285714286</v>
      </c>
      <c r="J82" s="10">
        <f t="shared" si="4"/>
        <v>8706.5833333333339</v>
      </c>
      <c r="K82" s="10">
        <f t="shared" si="4"/>
        <v>8304.375</v>
      </c>
      <c r="L82" s="10">
        <f t="shared" si="4"/>
        <v>7421</v>
      </c>
      <c r="M82" s="10">
        <f t="shared" si="4"/>
        <v>5237.0555555555557</v>
      </c>
      <c r="N82" s="10">
        <f t="shared" si="4"/>
        <v>0</v>
      </c>
      <c r="O82" s="10">
        <f t="shared" si="4"/>
        <v>0</v>
      </c>
      <c r="P82" s="10">
        <f t="shared" si="4"/>
        <v>0</v>
      </c>
      <c r="Q82" s="10">
        <f t="shared" si="5"/>
        <v>0</v>
      </c>
      <c r="R82" s="10">
        <f t="shared" si="5"/>
        <v>0</v>
      </c>
      <c r="S82" s="10">
        <f t="shared" si="5"/>
        <v>0</v>
      </c>
      <c r="T82" s="10">
        <f t="shared" si="5"/>
        <v>0</v>
      </c>
      <c r="U82" s="10">
        <f t="shared" si="5"/>
        <v>0</v>
      </c>
      <c r="V82" s="10">
        <f t="shared" si="5"/>
        <v>0</v>
      </c>
      <c r="W82" s="10">
        <f t="shared" si="5"/>
        <v>0</v>
      </c>
      <c r="X82" s="10">
        <f t="shared" si="5"/>
        <v>0</v>
      </c>
      <c r="Y82" s="10">
        <f t="shared" si="5"/>
        <v>0</v>
      </c>
      <c r="Z82" s="10">
        <f t="shared" si="5"/>
        <v>0</v>
      </c>
      <c r="AA82" s="10">
        <f t="shared" si="6"/>
        <v>0</v>
      </c>
      <c r="AB82" s="10">
        <f t="shared" si="6"/>
        <v>0</v>
      </c>
      <c r="AC82" s="10">
        <f t="shared" si="6"/>
        <v>0</v>
      </c>
      <c r="AD82" s="10">
        <f t="shared" si="6"/>
        <v>0</v>
      </c>
      <c r="AE82" s="10">
        <f t="shared" si="6"/>
        <v>0</v>
      </c>
      <c r="AF82" s="10">
        <f t="shared" si="6"/>
        <v>0</v>
      </c>
      <c r="AG82" s="10">
        <f t="shared" si="6"/>
        <v>0</v>
      </c>
      <c r="AH82" s="10">
        <f t="shared" si="6"/>
        <v>0</v>
      </c>
      <c r="AI82" s="10">
        <f t="shared" si="6"/>
        <v>0</v>
      </c>
      <c r="AJ82" s="10">
        <f t="shared" si="6"/>
        <v>0</v>
      </c>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row>
    <row r="83" spans="1:143" x14ac:dyDescent="0.25">
      <c r="A83" s="105" t="str">
        <f>BDD!A83</f>
        <v>AUTRE</v>
      </c>
      <c r="B83" s="220" t="str">
        <f>BDD!B83</f>
        <v>Autres</v>
      </c>
      <c r="C83" s="221"/>
      <c r="D83" s="19">
        <f t="shared" si="7"/>
        <v>1259.9103514739229</v>
      </c>
      <c r="E83" s="44">
        <f t="array" ref="E83">IF(COUNTIF(G83:AJ83,"&lt;&gt;0")&gt;1,(_xlfn.STDEV.S(IF(G83:AJ83&lt;&gt;0,G83:AJ83)))/D83,0)</f>
        <v>0.73944669357899473</v>
      </c>
      <c r="F83" s="92"/>
      <c r="G83" s="24">
        <f t="shared" si="4"/>
        <v>663.33333333333337</v>
      </c>
      <c r="H83" s="10">
        <f t="shared" si="4"/>
        <v>520.68000000000006</v>
      </c>
      <c r="I83" s="10">
        <f t="shared" si="4"/>
        <v>1040.8571428571429</v>
      </c>
      <c r="J83" s="10">
        <f t="shared" si="4"/>
        <v>1783.3333333333333</v>
      </c>
      <c r="K83" s="10">
        <f t="shared" si="4"/>
        <v>249.375</v>
      </c>
      <c r="L83" s="10">
        <f t="shared" si="4"/>
        <v>1618.5714285714284</v>
      </c>
      <c r="M83" s="10">
        <f t="shared" si="4"/>
        <v>2943.2222222222217</v>
      </c>
      <c r="N83" s="10">
        <f t="shared" si="4"/>
        <v>0</v>
      </c>
      <c r="O83" s="10">
        <f t="shared" si="4"/>
        <v>0</v>
      </c>
      <c r="P83" s="10">
        <f t="shared" si="4"/>
        <v>0</v>
      </c>
      <c r="Q83" s="10">
        <f t="shared" si="5"/>
        <v>0</v>
      </c>
      <c r="R83" s="10">
        <f t="shared" si="5"/>
        <v>0</v>
      </c>
      <c r="S83" s="10">
        <f t="shared" si="5"/>
        <v>0</v>
      </c>
      <c r="T83" s="10">
        <f t="shared" si="5"/>
        <v>0</v>
      </c>
      <c r="U83" s="10">
        <f t="shared" si="5"/>
        <v>0</v>
      </c>
      <c r="V83" s="10">
        <f t="shared" si="5"/>
        <v>0</v>
      </c>
      <c r="W83" s="10">
        <f t="shared" si="5"/>
        <v>0</v>
      </c>
      <c r="X83" s="10">
        <f t="shared" si="5"/>
        <v>0</v>
      </c>
      <c r="Y83" s="10">
        <f t="shared" si="5"/>
        <v>0</v>
      </c>
      <c r="Z83" s="10">
        <f t="shared" si="5"/>
        <v>0</v>
      </c>
      <c r="AA83" s="10">
        <f t="shared" si="6"/>
        <v>0</v>
      </c>
      <c r="AB83" s="10">
        <f t="shared" si="6"/>
        <v>0</v>
      </c>
      <c r="AC83" s="10">
        <f t="shared" si="6"/>
        <v>0</v>
      </c>
      <c r="AD83" s="10">
        <f t="shared" si="6"/>
        <v>0</v>
      </c>
      <c r="AE83" s="10">
        <f t="shared" si="6"/>
        <v>0</v>
      </c>
      <c r="AF83" s="10">
        <f t="shared" si="6"/>
        <v>0</v>
      </c>
      <c r="AG83" s="10">
        <f t="shared" si="6"/>
        <v>0</v>
      </c>
      <c r="AH83" s="10">
        <f t="shared" si="6"/>
        <v>0</v>
      </c>
      <c r="AI83" s="10">
        <f t="shared" si="6"/>
        <v>0</v>
      </c>
      <c r="AJ83" s="10">
        <f t="shared" si="6"/>
        <v>0</v>
      </c>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row>
    <row r="84" spans="1:143" x14ac:dyDescent="0.25">
      <c r="A84" s="109" t="str">
        <f>BDD!A84</f>
        <v>NC</v>
      </c>
      <c r="B84" s="220" t="str">
        <f>BDD!B84</f>
        <v>Non classé</v>
      </c>
      <c r="C84" s="221"/>
      <c r="D84" s="20">
        <f t="shared" si="7"/>
        <v>6462.1625000000004</v>
      </c>
      <c r="E84" s="45">
        <f t="array" ref="E84">IF(COUNTIF(G84:AJ84,"&lt;&gt;0")&gt;1,(_xlfn.STDEV.S(IF(G84:AJ84&lt;&gt;0,G84:AJ84)))/D84,0)</f>
        <v>0.74230421828169046</v>
      </c>
      <c r="F84" s="93"/>
      <c r="G84" s="25">
        <f t="shared" si="4"/>
        <v>0</v>
      </c>
      <c r="H84" s="11">
        <f t="shared" si="4"/>
        <v>3728.4</v>
      </c>
      <c r="I84" s="11">
        <f t="shared" si="4"/>
        <v>0</v>
      </c>
      <c r="J84" s="11">
        <f t="shared" si="4"/>
        <v>1146</v>
      </c>
      <c r="K84" s="11">
        <f t="shared" si="4"/>
        <v>9818.25</v>
      </c>
      <c r="L84" s="11">
        <f t="shared" si="4"/>
        <v>0</v>
      </c>
      <c r="M84" s="11">
        <f t="shared" si="4"/>
        <v>11156</v>
      </c>
      <c r="N84" s="11">
        <f t="shared" si="4"/>
        <v>0</v>
      </c>
      <c r="O84" s="11">
        <f t="shared" si="4"/>
        <v>0</v>
      </c>
      <c r="P84" s="11">
        <f t="shared" si="4"/>
        <v>0</v>
      </c>
      <c r="Q84" s="11">
        <f t="shared" si="5"/>
        <v>0</v>
      </c>
      <c r="R84" s="11">
        <f t="shared" si="5"/>
        <v>0</v>
      </c>
      <c r="S84" s="11">
        <f t="shared" si="5"/>
        <v>0</v>
      </c>
      <c r="T84" s="11">
        <f t="shared" si="5"/>
        <v>0</v>
      </c>
      <c r="U84" s="11">
        <f t="shared" si="5"/>
        <v>0</v>
      </c>
      <c r="V84" s="11">
        <f t="shared" si="5"/>
        <v>0</v>
      </c>
      <c r="W84" s="11">
        <f t="shared" si="5"/>
        <v>0</v>
      </c>
      <c r="X84" s="11">
        <f t="shared" si="5"/>
        <v>0</v>
      </c>
      <c r="Y84" s="11">
        <f t="shared" si="5"/>
        <v>0</v>
      </c>
      <c r="Z84" s="11">
        <f t="shared" si="5"/>
        <v>0</v>
      </c>
      <c r="AA84" s="11">
        <f t="shared" si="6"/>
        <v>0</v>
      </c>
      <c r="AB84" s="11">
        <f t="shared" si="6"/>
        <v>0</v>
      </c>
      <c r="AC84" s="11">
        <f t="shared" si="6"/>
        <v>0</v>
      </c>
      <c r="AD84" s="11">
        <f t="shared" si="6"/>
        <v>0</v>
      </c>
      <c r="AE84" s="11">
        <f t="shared" si="6"/>
        <v>0</v>
      </c>
      <c r="AF84" s="11">
        <f t="shared" si="6"/>
        <v>0</v>
      </c>
      <c r="AG84" s="11">
        <f t="shared" si="6"/>
        <v>0</v>
      </c>
      <c r="AH84" s="11">
        <f t="shared" si="6"/>
        <v>0</v>
      </c>
      <c r="AI84" s="11">
        <f t="shared" si="6"/>
        <v>0</v>
      </c>
      <c r="AJ84" s="11">
        <f t="shared" si="6"/>
        <v>0</v>
      </c>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row>
    <row r="85" spans="1:143" x14ac:dyDescent="0.25">
      <c r="A85" s="3"/>
      <c r="B85" s="4"/>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row>
    <row r="86" spans="1:143" x14ac:dyDescent="0.25">
      <c r="A86" s="3"/>
      <c r="B86" s="4"/>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row>
    <row r="87" spans="1:143" x14ac:dyDescent="0.25">
      <c r="A87" s="3"/>
      <c r="B87" s="4"/>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row>
    <row r="88" spans="1:143" x14ac:dyDescent="0.25">
      <c r="A88" s="3"/>
      <c r="B88" s="4"/>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row>
    <row r="89" spans="1:143" x14ac:dyDescent="0.25">
      <c r="A89" s="3"/>
      <c r="B89" s="4"/>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row>
    <row r="90" spans="1:143" x14ac:dyDescent="0.25">
      <c r="A90" s="3"/>
      <c r="B90" s="4"/>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row>
    <row r="91" spans="1:143" x14ac:dyDescent="0.25">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row>
    <row r="92" spans="1:143" x14ac:dyDescent="0.25">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row>
    <row r="93" spans="1:143" x14ac:dyDescent="0.25">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row>
    <row r="94" spans="1:143" x14ac:dyDescent="0.25">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row>
    <row r="95" spans="1:143" x14ac:dyDescent="0.25">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row>
    <row r="96" spans="1:143" x14ac:dyDescent="0.25">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row>
    <row r="97" spans="1:143" x14ac:dyDescent="0.25">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row>
    <row r="98" spans="1:143" x14ac:dyDescent="0.25">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row>
    <row r="99" spans="1:143" x14ac:dyDescent="0.25">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row>
    <row r="100" spans="1:143" x14ac:dyDescent="0.25">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row>
    <row r="101" spans="1:143" x14ac:dyDescent="0.25">
      <c r="A101" s="3"/>
      <c r="B101" s="4"/>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row>
    <row r="102" spans="1:143" x14ac:dyDescent="0.25">
      <c r="A102" s="3"/>
      <c r="B102" s="4"/>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row>
    <row r="103" spans="1:143" x14ac:dyDescent="0.25">
      <c r="A103" s="3"/>
      <c r="B103" s="4"/>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row>
    <row r="104" spans="1:143" x14ac:dyDescent="0.25">
      <c r="A104" s="3"/>
      <c r="B104" s="4"/>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row>
    <row r="105" spans="1:143" x14ac:dyDescent="0.25">
      <c r="A105" s="3"/>
      <c r="B105" s="4"/>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row>
    <row r="106" spans="1:143" x14ac:dyDescent="0.25">
      <c r="A106" s="3"/>
      <c r="B106" s="4"/>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row>
    <row r="107" spans="1:143" x14ac:dyDescent="0.25">
      <c r="A107" s="3"/>
      <c r="B107" s="4"/>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row>
    <row r="108" spans="1:143" x14ac:dyDescent="0.25">
      <c r="A108" s="3"/>
      <c r="B108" s="4"/>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row>
    <row r="109" spans="1:143" x14ac:dyDescent="0.25">
      <c r="A109" s="3"/>
      <c r="B109" s="4"/>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row>
    <row r="110" spans="1:143" x14ac:dyDescent="0.25">
      <c r="A110" s="3"/>
      <c r="B110" s="4"/>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row>
    <row r="111" spans="1:143" x14ac:dyDescent="0.25">
      <c r="A111" s="3"/>
      <c r="B111" s="4"/>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row>
    <row r="112" spans="1:143" x14ac:dyDescent="0.25">
      <c r="A112" s="3"/>
      <c r="B112" s="4"/>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row>
    <row r="113" spans="1:143" x14ac:dyDescent="0.25">
      <c r="A113" s="3"/>
      <c r="B113" s="4"/>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row>
    <row r="114" spans="1:143" x14ac:dyDescent="0.25">
      <c r="A114" s="3"/>
      <c r="B114" s="4"/>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row>
    <row r="115" spans="1:143" x14ac:dyDescent="0.25">
      <c r="A115" s="3"/>
      <c r="B115" s="4"/>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row>
    <row r="116" spans="1:143" x14ac:dyDescent="0.25">
      <c r="A116" s="3"/>
      <c r="B116" s="4"/>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row>
    <row r="117" spans="1:143" x14ac:dyDescent="0.25">
      <c r="A117" s="3"/>
      <c r="B117" s="4"/>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row>
    <row r="118" spans="1:143" x14ac:dyDescent="0.25">
      <c r="A118" s="3"/>
      <c r="B118" s="4"/>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row>
    <row r="119" spans="1:143" x14ac:dyDescent="0.25">
      <c r="A119" s="3"/>
      <c r="B119" s="4"/>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row>
    <row r="120" spans="1:143" x14ac:dyDescent="0.25">
      <c r="A120" s="3"/>
      <c r="B120" s="4"/>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row>
    <row r="121" spans="1:143" x14ac:dyDescent="0.25">
      <c r="A121" s="3"/>
      <c r="B121" s="4"/>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row>
    <row r="122" spans="1:143" x14ac:dyDescent="0.25">
      <c r="A122" s="3"/>
      <c r="B122" s="4"/>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row>
    <row r="123" spans="1:143" x14ac:dyDescent="0.25">
      <c r="A123" s="3"/>
      <c r="B123" s="4"/>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row>
    <row r="124" spans="1:143" x14ac:dyDescent="0.25">
      <c r="A124" s="3"/>
      <c r="B124" s="4"/>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row>
    <row r="125" spans="1:143" x14ac:dyDescent="0.25">
      <c r="A125" s="3"/>
      <c r="B125" s="4"/>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row>
    <row r="126" spans="1:143" x14ac:dyDescent="0.25">
      <c r="A126" s="3"/>
      <c r="B126" s="4"/>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row>
    <row r="127" spans="1:143" x14ac:dyDescent="0.25">
      <c r="A127" s="3"/>
      <c r="B127" s="4"/>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row>
    <row r="128" spans="1:143" x14ac:dyDescent="0.25">
      <c r="A128" s="3"/>
      <c r="B128" s="4"/>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row>
    <row r="129" spans="1:143"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row>
    <row r="130" spans="1:143"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row>
    <row r="131" spans="1:143"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row>
    <row r="132" spans="1:143"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row>
    <row r="133" spans="1:143"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row>
    <row r="134" spans="1:143"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row>
    <row r="135" spans="1:143"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row>
    <row r="136" spans="1:143"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row>
    <row r="137" spans="1:143"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row>
    <row r="138" spans="1:143"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row>
    <row r="139" spans="1:143"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row>
    <row r="140" spans="1:143"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row>
    <row r="141" spans="1:143"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row>
    <row r="142" spans="1:143"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row>
    <row r="143" spans="1:143"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row>
    <row r="144" spans="1:143"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row>
    <row r="145" spans="1:135"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row>
    <row r="146" spans="1:135"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row>
    <row r="147" spans="1:135"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row>
    <row r="148" spans="1:135"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row>
    <row r="149" spans="1:135"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row>
    <row r="150" spans="1:135"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row>
    <row r="151" spans="1:135"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row>
    <row r="152" spans="1:135"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row>
    <row r="153" spans="1:135"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row>
    <row r="154" spans="1:135"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row>
    <row r="155" spans="1:135"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row>
    <row r="156" spans="1:135"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row>
    <row r="157" spans="1:135"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row>
    <row r="158" spans="1:135"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row>
    <row r="159" spans="1:135"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row>
    <row r="160" spans="1:135"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row>
    <row r="161" spans="1:135"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row>
    <row r="162" spans="1:135"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row>
    <row r="163" spans="1:135"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row>
    <row r="164" spans="1:135"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row>
    <row r="165" spans="1:135"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row>
    <row r="166" spans="1:135"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row>
    <row r="167" spans="1:135"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row>
    <row r="168" spans="1:135"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row>
    <row r="169" spans="1:135"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row>
    <row r="170" spans="1:135"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row>
    <row r="171" spans="1:135"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row>
    <row r="172" spans="1:135"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row>
    <row r="173" spans="1:135"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row>
    <row r="174" spans="1:135"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row>
    <row r="175" spans="1:135"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row>
    <row r="176" spans="1:135"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row>
    <row r="177" spans="1:135"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row>
    <row r="178" spans="1:135"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row>
    <row r="179" spans="1:135"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row>
    <row r="180" spans="1:135"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row>
    <row r="181" spans="1:135"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row>
    <row r="182" spans="1:135"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row>
    <row r="183" spans="1:135"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row>
    <row r="184" spans="1:135"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row>
    <row r="185" spans="1:135"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row>
    <row r="186" spans="1:135"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row>
    <row r="187" spans="1:135"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row>
    <row r="188" spans="1:135"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row>
    <row r="189" spans="1:135"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row>
    <row r="190" spans="1:135"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row>
    <row r="191" spans="1:135"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row>
    <row r="192" spans="1:135"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row>
    <row r="193" spans="1:135"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row>
    <row r="194" spans="1:135"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row>
    <row r="195" spans="1:135"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row>
    <row r="196" spans="1:135"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row>
    <row r="197" spans="1:135"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row>
    <row r="198" spans="1:135"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row>
    <row r="199" spans="1:135"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row>
    <row r="200" spans="1:135"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row>
    <row r="201" spans="1:135"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row>
    <row r="202" spans="1:135"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row>
    <row r="203" spans="1:135"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row>
    <row r="204" spans="1:135"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row>
    <row r="205" spans="1:135"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row>
    <row r="206" spans="1:135"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row>
    <row r="207" spans="1:135"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row>
    <row r="208" spans="1:135"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row>
    <row r="209" spans="1:135"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row>
    <row r="210" spans="1:135"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row>
    <row r="211" spans="1:135"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row>
    <row r="212" spans="1:135"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row>
    <row r="213" spans="1:135"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row>
    <row r="214" spans="1:135"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row>
    <row r="215" spans="1:135"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row>
    <row r="216" spans="1:135"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row>
    <row r="217" spans="1:135"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row>
    <row r="218" spans="1:135"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row>
    <row r="219" spans="1:135"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row>
    <row r="220" spans="1:135"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row>
    <row r="221" spans="1:135"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row>
    <row r="222" spans="1:135"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row>
    <row r="223" spans="1:135"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row>
    <row r="224" spans="1:135"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row>
    <row r="225" spans="1:135"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row>
    <row r="226" spans="1:135"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row>
    <row r="227" spans="1:135"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row>
    <row r="228" spans="1:135"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row>
    <row r="229" spans="1:135"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row>
    <row r="230" spans="1:135"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row>
    <row r="231" spans="1:135"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row>
    <row r="232" spans="1:135"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row>
    <row r="233" spans="1:135"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row>
    <row r="234" spans="1:135"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row>
    <row r="235" spans="1:135"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row>
    <row r="236" spans="1:135"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row>
    <row r="237" spans="1:135"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row>
    <row r="238" spans="1:135"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row>
    <row r="239" spans="1:135"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row>
    <row r="240" spans="1:135"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row>
    <row r="241" spans="1:135"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row>
    <row r="242" spans="1:135"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row>
    <row r="243" spans="1:135"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row>
    <row r="244" spans="1:135"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row>
    <row r="245" spans="1:135"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row>
    <row r="246" spans="1:135"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row>
    <row r="247" spans="1:135"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row>
    <row r="248" spans="1:135"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row>
    <row r="249" spans="1:135"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row>
    <row r="250" spans="1:135"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row>
    <row r="251" spans="1:135"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row>
    <row r="252" spans="1:135"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row>
    <row r="253" spans="1:135"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row>
    <row r="254" spans="1:135"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row>
    <row r="255" spans="1:135"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row>
    <row r="256" spans="1:135"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row>
    <row r="257" spans="1:135"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row>
    <row r="258" spans="1:135"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row>
    <row r="259" spans="1:135"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row>
    <row r="260" spans="1:135"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row>
    <row r="261" spans="1:135"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row>
    <row r="262" spans="1:135"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row>
    <row r="263" spans="1:135"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row>
    <row r="264" spans="1:135"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row>
    <row r="265" spans="1:135"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row>
    <row r="266" spans="1:135"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row>
    <row r="267" spans="1:135"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row>
    <row r="268" spans="1:135"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row>
    <row r="269" spans="1:135"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row>
    <row r="270" spans="1:135"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row>
    <row r="271" spans="1:135"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row>
    <row r="272" spans="1:135"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row>
    <row r="273" spans="1:135"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row>
    <row r="274" spans="1:135"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row>
    <row r="275" spans="1:135"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row>
    <row r="276" spans="1:135"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row>
    <row r="277" spans="1:135"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row>
    <row r="278" spans="1:135"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row>
    <row r="279" spans="1:135"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row>
    <row r="280" spans="1:135"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row>
    <row r="281" spans="1:135"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row>
    <row r="282" spans="1:135"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row>
    <row r="283" spans="1:135"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row>
    <row r="284" spans="1:135"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row>
    <row r="285" spans="1:135"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row>
    <row r="286" spans="1:135"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row>
    <row r="287" spans="1:135"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row>
    <row r="288" spans="1:135"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row>
    <row r="289" spans="1:135"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row>
    <row r="290" spans="1:135"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row>
    <row r="291" spans="1:135"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row>
    <row r="292" spans="1:135"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row>
    <row r="293" spans="1:135"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row>
    <row r="294" spans="1:135"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row>
    <row r="295" spans="1:135"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row>
    <row r="296" spans="1:135"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row>
    <row r="297" spans="1:135"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row>
    <row r="298" spans="1:135"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row>
    <row r="299" spans="1:135"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row>
    <row r="300" spans="1:135"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row>
    <row r="301" spans="1:135"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row>
    <row r="302" spans="1:135"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row>
    <row r="303" spans="1:135"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row>
    <row r="304" spans="1:135"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row>
    <row r="305" spans="1:135"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row>
    <row r="306" spans="1:135"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row>
    <row r="307" spans="1:135"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row>
    <row r="308" spans="1:135"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row>
    <row r="309" spans="1:135"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row>
    <row r="310" spans="1:135"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row>
    <row r="311" spans="1:135"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row>
    <row r="312" spans="1:135"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row>
    <row r="313" spans="1:135"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row>
    <row r="314" spans="1:135"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row>
    <row r="315" spans="1:135"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row>
    <row r="316" spans="1:135"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row>
    <row r="317" spans="1:135"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row>
    <row r="318" spans="1:135"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row>
    <row r="319" spans="1:135"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row>
    <row r="320" spans="1:135"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row>
    <row r="321" spans="1:135"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row>
    <row r="322" spans="1:135"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row>
    <row r="323" spans="1:135"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row>
    <row r="324" spans="1:135"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row>
    <row r="325" spans="1:135"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row>
    <row r="326" spans="1:135"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row>
    <row r="327" spans="1:135"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row>
    <row r="328" spans="1:135"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row>
    <row r="329" spans="1:135"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row>
    <row r="330" spans="1:135"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row>
    <row r="331" spans="1:135"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row>
    <row r="332" spans="1:135"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row>
    <row r="333" spans="1:135"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row>
    <row r="334" spans="1:135"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row>
    <row r="335" spans="1:135"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row>
    <row r="336" spans="1:135"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row>
    <row r="337" spans="1:135"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row>
    <row r="338" spans="1:135"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row>
    <row r="339" spans="1:135"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row>
    <row r="340" spans="1:135"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row>
    <row r="341" spans="1:135"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row>
    <row r="342" spans="1:135"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row>
    <row r="343" spans="1:135"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row>
    <row r="344" spans="1:135"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row>
    <row r="345" spans="1:135"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row>
    <row r="346" spans="1:135"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row>
    <row r="347" spans="1:135"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row>
    <row r="348" spans="1:135"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row>
    <row r="349" spans="1:135"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row>
    <row r="350" spans="1:135"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row>
    <row r="351" spans="1:135"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row>
    <row r="352" spans="1:135"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row>
    <row r="353" spans="1:135"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row>
    <row r="354" spans="1:135"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row>
    <row r="355" spans="1:135"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row>
    <row r="356" spans="1:135"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row>
    <row r="357" spans="1:135"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row>
    <row r="358" spans="1:135"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row>
    <row r="359" spans="1:135"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row>
    <row r="360" spans="1:135"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row>
    <row r="361" spans="1:135"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row>
    <row r="362" spans="1:135"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row>
    <row r="363" spans="1:135"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row>
    <row r="364" spans="1:135"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row>
    <row r="365" spans="1:135"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row>
    <row r="366" spans="1:135"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row>
    <row r="367" spans="1:135"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row>
    <row r="368" spans="1:135"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row>
    <row r="369" spans="1:135"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row>
    <row r="370" spans="1:135"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row>
    <row r="371" spans="1:135"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row>
    <row r="372" spans="1:135"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row>
    <row r="373" spans="1:135"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row>
    <row r="374" spans="1:135"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row>
    <row r="375" spans="1:135"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row>
    <row r="376" spans="1:135"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row>
    <row r="377" spans="1:135"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row>
    <row r="378" spans="1:135"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row>
    <row r="379" spans="1:135"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row>
    <row r="380" spans="1:135"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row>
    <row r="381" spans="1:135"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row>
    <row r="382" spans="1:135"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row>
    <row r="383" spans="1:135"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row>
    <row r="384" spans="1:135"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row>
    <row r="385" spans="1:135"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row>
    <row r="386" spans="1:135"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row>
    <row r="387" spans="1:135"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row>
    <row r="388" spans="1:135"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row>
    <row r="389" spans="1:135"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row>
    <row r="390" spans="1:135"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row>
    <row r="391" spans="1:135"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row>
    <row r="392" spans="1:135"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row>
    <row r="393" spans="1:135"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row>
    <row r="394" spans="1:135"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row>
    <row r="395" spans="1:135"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row>
    <row r="396" spans="1:135"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row>
    <row r="397" spans="1:135"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row>
    <row r="398" spans="1:135"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row>
    <row r="399" spans="1:135"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row>
    <row r="400" spans="1:135"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row>
    <row r="401" spans="1:135"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row>
    <row r="402" spans="1:135"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row>
    <row r="403" spans="1:135"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row>
    <row r="404" spans="1:135"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row>
    <row r="405" spans="1:135"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row>
    <row r="406" spans="1:135"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row>
    <row r="407" spans="1:135"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row>
    <row r="408" spans="1:135"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row>
    <row r="409" spans="1:135"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row>
    <row r="410" spans="1:135"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row>
    <row r="411" spans="1:135"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row>
    <row r="412" spans="1:135"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c r="EC412" s="3"/>
      <c r="ED412" s="3"/>
      <c r="EE412" s="3"/>
    </row>
    <row r="413" spans="1:135"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c r="DV413" s="3"/>
      <c r="DW413" s="3"/>
      <c r="DX413" s="3"/>
      <c r="DY413" s="3"/>
      <c r="DZ413" s="3"/>
      <c r="EA413" s="3"/>
      <c r="EB413" s="3"/>
      <c r="EC413" s="3"/>
      <c r="ED413" s="3"/>
      <c r="EE413" s="3"/>
    </row>
    <row r="414" spans="1:135"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c r="DV414" s="3"/>
      <c r="DW414" s="3"/>
      <c r="DX414" s="3"/>
      <c r="DY414" s="3"/>
      <c r="DZ414" s="3"/>
      <c r="EA414" s="3"/>
      <c r="EB414" s="3"/>
      <c r="EC414" s="3"/>
      <c r="ED414" s="3"/>
      <c r="EE414" s="3"/>
    </row>
    <row r="415" spans="1:135"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row>
    <row r="416" spans="1:135"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c r="DV416" s="3"/>
      <c r="DW416" s="3"/>
      <c r="DX416" s="3"/>
      <c r="DY416" s="3"/>
      <c r="DZ416" s="3"/>
      <c r="EA416" s="3"/>
      <c r="EB416" s="3"/>
      <c r="EC416" s="3"/>
      <c r="ED416" s="3"/>
      <c r="EE416" s="3"/>
    </row>
    <row r="417" spans="1:135"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c r="DR417" s="3"/>
      <c r="DS417" s="3"/>
      <c r="DT417" s="3"/>
      <c r="DU417" s="3"/>
      <c r="DV417" s="3"/>
      <c r="DW417" s="3"/>
      <c r="DX417" s="3"/>
      <c r="DY417" s="3"/>
      <c r="DZ417" s="3"/>
      <c r="EA417" s="3"/>
      <c r="EB417" s="3"/>
      <c r="EC417" s="3"/>
      <c r="ED417" s="3"/>
      <c r="EE417" s="3"/>
    </row>
    <row r="418" spans="1:135"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c r="DR418" s="3"/>
      <c r="DS418" s="3"/>
      <c r="DT418" s="3"/>
      <c r="DU418" s="3"/>
      <c r="DV418" s="3"/>
      <c r="DW418" s="3"/>
      <c r="DX418" s="3"/>
      <c r="DY418" s="3"/>
      <c r="DZ418" s="3"/>
      <c r="EA418" s="3"/>
      <c r="EB418" s="3"/>
      <c r="EC418" s="3"/>
      <c r="ED418" s="3"/>
      <c r="EE418" s="3"/>
    </row>
    <row r="419" spans="1:135"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c r="DR419" s="3"/>
      <c r="DS419" s="3"/>
      <c r="DT419" s="3"/>
      <c r="DU419" s="3"/>
      <c r="DV419" s="3"/>
      <c r="DW419" s="3"/>
      <c r="DX419" s="3"/>
      <c r="DY419" s="3"/>
      <c r="DZ419" s="3"/>
      <c r="EA419" s="3"/>
      <c r="EB419" s="3"/>
      <c r="EC419" s="3"/>
      <c r="ED419" s="3"/>
      <c r="EE419" s="3"/>
    </row>
    <row r="420" spans="1:135"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c r="DO420" s="3"/>
      <c r="DP420" s="3"/>
      <c r="DQ420" s="3"/>
      <c r="DR420" s="3"/>
      <c r="DS420" s="3"/>
      <c r="DT420" s="3"/>
      <c r="DU420" s="3"/>
      <c r="DV420" s="3"/>
      <c r="DW420" s="3"/>
      <c r="DX420" s="3"/>
      <c r="DY420" s="3"/>
      <c r="DZ420" s="3"/>
      <c r="EA420" s="3"/>
      <c r="EB420" s="3"/>
      <c r="EC420" s="3"/>
      <c r="ED420" s="3"/>
      <c r="EE420" s="3"/>
    </row>
    <row r="421" spans="1:135"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c r="DR421" s="3"/>
      <c r="DS421" s="3"/>
      <c r="DT421" s="3"/>
      <c r="DU421" s="3"/>
      <c r="DV421" s="3"/>
      <c r="DW421" s="3"/>
      <c r="DX421" s="3"/>
      <c r="DY421" s="3"/>
      <c r="DZ421" s="3"/>
      <c r="EA421" s="3"/>
      <c r="EB421" s="3"/>
      <c r="EC421" s="3"/>
      <c r="ED421" s="3"/>
      <c r="EE421" s="3"/>
    </row>
    <row r="422" spans="1:135"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c r="DB422" s="3"/>
      <c r="DC422" s="3"/>
      <c r="DD422" s="3"/>
      <c r="DE422" s="3"/>
      <c r="DF422" s="3"/>
      <c r="DG422" s="3"/>
      <c r="DH422" s="3"/>
      <c r="DI422" s="3"/>
      <c r="DJ422" s="3"/>
      <c r="DK422" s="3"/>
      <c r="DL422" s="3"/>
      <c r="DM422" s="3"/>
      <c r="DN422" s="3"/>
      <c r="DO422" s="3"/>
      <c r="DP422" s="3"/>
      <c r="DQ422" s="3"/>
      <c r="DR422" s="3"/>
      <c r="DS422" s="3"/>
      <c r="DT422" s="3"/>
      <c r="DU422" s="3"/>
      <c r="DV422" s="3"/>
      <c r="DW422" s="3"/>
      <c r="DX422" s="3"/>
      <c r="DY422" s="3"/>
      <c r="DZ422" s="3"/>
      <c r="EA422" s="3"/>
      <c r="EB422" s="3"/>
      <c r="EC422" s="3"/>
      <c r="ED422" s="3"/>
      <c r="EE422" s="3"/>
    </row>
    <row r="423" spans="1:135"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c r="DL423" s="3"/>
      <c r="DM423" s="3"/>
      <c r="DN423" s="3"/>
      <c r="DO423" s="3"/>
      <c r="DP423" s="3"/>
      <c r="DQ423" s="3"/>
      <c r="DR423" s="3"/>
      <c r="DS423" s="3"/>
      <c r="DT423" s="3"/>
      <c r="DU423" s="3"/>
      <c r="DV423" s="3"/>
      <c r="DW423" s="3"/>
      <c r="DX423" s="3"/>
      <c r="DY423" s="3"/>
      <c r="DZ423" s="3"/>
      <c r="EA423" s="3"/>
      <c r="EB423" s="3"/>
      <c r="EC423" s="3"/>
      <c r="ED423" s="3"/>
      <c r="EE423" s="3"/>
    </row>
    <row r="424" spans="1:135"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c r="DR424" s="3"/>
      <c r="DS424" s="3"/>
      <c r="DT424" s="3"/>
      <c r="DU424" s="3"/>
      <c r="DV424" s="3"/>
      <c r="DW424" s="3"/>
      <c r="DX424" s="3"/>
      <c r="DY424" s="3"/>
      <c r="DZ424" s="3"/>
      <c r="EA424" s="3"/>
      <c r="EB424" s="3"/>
      <c r="EC424" s="3"/>
      <c r="ED424" s="3"/>
      <c r="EE424" s="3"/>
    </row>
    <row r="425" spans="1:135"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c r="DR425" s="3"/>
      <c r="DS425" s="3"/>
      <c r="DT425" s="3"/>
      <c r="DU425" s="3"/>
      <c r="DV425" s="3"/>
      <c r="DW425" s="3"/>
      <c r="DX425" s="3"/>
      <c r="DY425" s="3"/>
      <c r="DZ425" s="3"/>
      <c r="EA425" s="3"/>
      <c r="EB425" s="3"/>
      <c r="EC425" s="3"/>
      <c r="ED425" s="3"/>
      <c r="EE425" s="3"/>
    </row>
    <row r="426" spans="1:135"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c r="DM426" s="3"/>
      <c r="DN426" s="3"/>
      <c r="DO426" s="3"/>
      <c r="DP426" s="3"/>
      <c r="DQ426" s="3"/>
      <c r="DR426" s="3"/>
      <c r="DS426" s="3"/>
      <c r="DT426" s="3"/>
      <c r="DU426" s="3"/>
      <c r="DV426" s="3"/>
      <c r="DW426" s="3"/>
      <c r="DX426" s="3"/>
      <c r="DY426" s="3"/>
      <c r="DZ426" s="3"/>
      <c r="EA426" s="3"/>
      <c r="EB426" s="3"/>
      <c r="EC426" s="3"/>
      <c r="ED426" s="3"/>
      <c r="EE426" s="3"/>
    </row>
    <row r="427" spans="1:135"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c r="DR427" s="3"/>
      <c r="DS427" s="3"/>
      <c r="DT427" s="3"/>
      <c r="DU427" s="3"/>
      <c r="DV427" s="3"/>
      <c r="DW427" s="3"/>
      <c r="DX427" s="3"/>
      <c r="DY427" s="3"/>
      <c r="DZ427" s="3"/>
      <c r="EA427" s="3"/>
      <c r="EB427" s="3"/>
      <c r="EC427" s="3"/>
      <c r="ED427" s="3"/>
      <c r="EE427" s="3"/>
    </row>
    <row r="428" spans="1:135"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row>
    <row r="429" spans="1:135"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c r="DV429" s="3"/>
      <c r="DW429" s="3"/>
      <c r="DX429" s="3"/>
      <c r="DY429" s="3"/>
      <c r="DZ429" s="3"/>
      <c r="EA429" s="3"/>
      <c r="EB429" s="3"/>
      <c r="EC429" s="3"/>
      <c r="ED429" s="3"/>
      <c r="EE429" s="3"/>
    </row>
    <row r="430" spans="1:135"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c r="DV430" s="3"/>
      <c r="DW430" s="3"/>
      <c r="DX430" s="3"/>
      <c r="DY430" s="3"/>
      <c r="DZ430" s="3"/>
      <c r="EA430" s="3"/>
      <c r="EB430" s="3"/>
      <c r="EC430" s="3"/>
      <c r="ED430" s="3"/>
      <c r="EE430" s="3"/>
    </row>
    <row r="431" spans="1:135"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c r="DV431" s="3"/>
      <c r="DW431" s="3"/>
      <c r="DX431" s="3"/>
      <c r="DY431" s="3"/>
      <c r="DZ431" s="3"/>
      <c r="EA431" s="3"/>
      <c r="EB431" s="3"/>
      <c r="EC431" s="3"/>
      <c r="ED431" s="3"/>
      <c r="EE431" s="3"/>
    </row>
    <row r="432" spans="1:135"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c r="EC432" s="3"/>
      <c r="ED432" s="3"/>
      <c r="EE432" s="3"/>
    </row>
    <row r="433" spans="1:135"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c r="DV433" s="3"/>
      <c r="DW433" s="3"/>
      <c r="DX433" s="3"/>
      <c r="DY433" s="3"/>
      <c r="DZ433" s="3"/>
      <c r="EA433" s="3"/>
      <c r="EB433" s="3"/>
      <c r="EC433" s="3"/>
      <c r="ED433" s="3"/>
      <c r="EE433" s="3"/>
    </row>
    <row r="434" spans="1:135"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c r="DR434" s="3"/>
      <c r="DS434" s="3"/>
      <c r="DT434" s="3"/>
      <c r="DU434" s="3"/>
      <c r="DV434" s="3"/>
      <c r="DW434" s="3"/>
      <c r="DX434" s="3"/>
      <c r="DY434" s="3"/>
      <c r="DZ434" s="3"/>
      <c r="EA434" s="3"/>
      <c r="EB434" s="3"/>
      <c r="EC434" s="3"/>
      <c r="ED434" s="3"/>
      <c r="EE434" s="3"/>
    </row>
    <row r="435" spans="1:135"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c r="DR435" s="3"/>
      <c r="DS435" s="3"/>
      <c r="DT435" s="3"/>
      <c r="DU435" s="3"/>
      <c r="DV435" s="3"/>
      <c r="DW435" s="3"/>
      <c r="DX435" s="3"/>
      <c r="DY435" s="3"/>
      <c r="DZ435" s="3"/>
      <c r="EA435" s="3"/>
      <c r="EB435" s="3"/>
      <c r="EC435" s="3"/>
      <c r="ED435" s="3"/>
      <c r="EE435" s="3"/>
    </row>
    <row r="436" spans="1:135"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c r="DR436" s="3"/>
      <c r="DS436" s="3"/>
      <c r="DT436" s="3"/>
      <c r="DU436" s="3"/>
      <c r="DV436" s="3"/>
      <c r="DW436" s="3"/>
      <c r="DX436" s="3"/>
      <c r="DY436" s="3"/>
      <c r="DZ436" s="3"/>
      <c r="EA436" s="3"/>
      <c r="EB436" s="3"/>
      <c r="EC436" s="3"/>
      <c r="ED436" s="3"/>
      <c r="EE436" s="3"/>
    </row>
    <row r="437" spans="1:135"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c r="DT437" s="3"/>
      <c r="DU437" s="3"/>
      <c r="DV437" s="3"/>
      <c r="DW437" s="3"/>
      <c r="DX437" s="3"/>
      <c r="DY437" s="3"/>
      <c r="DZ437" s="3"/>
      <c r="EA437" s="3"/>
      <c r="EB437" s="3"/>
      <c r="EC437" s="3"/>
      <c r="ED437" s="3"/>
      <c r="EE437" s="3"/>
    </row>
    <row r="438" spans="1:135"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c r="DR438" s="3"/>
      <c r="DS438" s="3"/>
      <c r="DT438" s="3"/>
      <c r="DU438" s="3"/>
      <c r="DV438" s="3"/>
      <c r="DW438" s="3"/>
      <c r="DX438" s="3"/>
      <c r="DY438" s="3"/>
      <c r="DZ438" s="3"/>
      <c r="EA438" s="3"/>
      <c r="EB438" s="3"/>
      <c r="EC438" s="3"/>
      <c r="ED438" s="3"/>
      <c r="EE438" s="3"/>
    </row>
    <row r="439" spans="1:135"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c r="DR439" s="3"/>
      <c r="DS439" s="3"/>
      <c r="DT439" s="3"/>
      <c r="DU439" s="3"/>
      <c r="DV439" s="3"/>
      <c r="DW439" s="3"/>
      <c r="DX439" s="3"/>
      <c r="DY439" s="3"/>
      <c r="DZ439" s="3"/>
      <c r="EA439" s="3"/>
      <c r="EB439" s="3"/>
      <c r="EC439" s="3"/>
      <c r="ED439" s="3"/>
      <c r="EE439" s="3"/>
    </row>
    <row r="440" spans="1:135"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c r="DV440" s="3"/>
      <c r="DW440" s="3"/>
      <c r="DX440" s="3"/>
      <c r="DY440" s="3"/>
      <c r="DZ440" s="3"/>
      <c r="EA440" s="3"/>
      <c r="EB440" s="3"/>
      <c r="EC440" s="3"/>
      <c r="ED440" s="3"/>
      <c r="EE440" s="3"/>
    </row>
    <row r="441" spans="1:135"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c r="DR441" s="3"/>
      <c r="DS441" s="3"/>
      <c r="DT441" s="3"/>
      <c r="DU441" s="3"/>
      <c r="DV441" s="3"/>
      <c r="DW441" s="3"/>
      <c r="DX441" s="3"/>
      <c r="DY441" s="3"/>
      <c r="DZ441" s="3"/>
      <c r="EA441" s="3"/>
      <c r="EB441" s="3"/>
      <c r="EC441" s="3"/>
      <c r="ED441" s="3"/>
      <c r="EE441" s="3"/>
    </row>
    <row r="442" spans="1:135"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c r="DR442" s="3"/>
      <c r="DS442" s="3"/>
      <c r="DT442" s="3"/>
      <c r="DU442" s="3"/>
      <c r="DV442" s="3"/>
      <c r="DW442" s="3"/>
      <c r="DX442" s="3"/>
      <c r="DY442" s="3"/>
      <c r="DZ442" s="3"/>
      <c r="EA442" s="3"/>
      <c r="EB442" s="3"/>
      <c r="EC442" s="3"/>
      <c r="ED442" s="3"/>
      <c r="EE442" s="3"/>
    </row>
    <row r="443" spans="1:135"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c r="DR443" s="3"/>
      <c r="DS443" s="3"/>
      <c r="DT443" s="3"/>
      <c r="DU443" s="3"/>
      <c r="DV443" s="3"/>
      <c r="DW443" s="3"/>
      <c r="DX443" s="3"/>
      <c r="DY443" s="3"/>
      <c r="DZ443" s="3"/>
      <c r="EA443" s="3"/>
      <c r="EB443" s="3"/>
      <c r="EC443" s="3"/>
      <c r="ED443" s="3"/>
      <c r="EE443" s="3"/>
    </row>
    <row r="444" spans="1:135"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row>
    <row r="445" spans="1:135"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c r="DR445" s="3"/>
      <c r="DS445" s="3"/>
      <c r="DT445" s="3"/>
      <c r="DU445" s="3"/>
      <c r="DV445" s="3"/>
      <c r="DW445" s="3"/>
      <c r="DX445" s="3"/>
      <c r="DY445" s="3"/>
      <c r="DZ445" s="3"/>
      <c r="EA445" s="3"/>
      <c r="EB445" s="3"/>
      <c r="EC445" s="3"/>
      <c r="ED445" s="3"/>
      <c r="EE445" s="3"/>
    </row>
    <row r="446" spans="1:135"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c r="DV446" s="3"/>
      <c r="DW446" s="3"/>
      <c r="DX446" s="3"/>
      <c r="DY446" s="3"/>
      <c r="DZ446" s="3"/>
      <c r="EA446" s="3"/>
      <c r="EB446" s="3"/>
      <c r="EC446" s="3"/>
      <c r="ED446" s="3"/>
      <c r="EE446" s="3"/>
    </row>
    <row r="447" spans="1:135"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c r="DR447" s="3"/>
      <c r="DS447" s="3"/>
      <c r="DT447" s="3"/>
      <c r="DU447" s="3"/>
      <c r="DV447" s="3"/>
      <c r="DW447" s="3"/>
      <c r="DX447" s="3"/>
      <c r="DY447" s="3"/>
      <c r="DZ447" s="3"/>
      <c r="EA447" s="3"/>
      <c r="EB447" s="3"/>
      <c r="EC447" s="3"/>
      <c r="ED447" s="3"/>
      <c r="EE447" s="3"/>
    </row>
    <row r="448" spans="1:135"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c r="DV448" s="3"/>
      <c r="DW448" s="3"/>
      <c r="DX448" s="3"/>
      <c r="DY448" s="3"/>
      <c r="DZ448" s="3"/>
      <c r="EA448" s="3"/>
      <c r="EB448" s="3"/>
      <c r="EC448" s="3"/>
      <c r="ED448" s="3"/>
      <c r="EE448" s="3"/>
    </row>
    <row r="449" spans="1:135"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c r="DV449" s="3"/>
      <c r="DW449" s="3"/>
      <c r="DX449" s="3"/>
      <c r="DY449" s="3"/>
      <c r="DZ449" s="3"/>
      <c r="EA449" s="3"/>
      <c r="EB449" s="3"/>
      <c r="EC449" s="3"/>
      <c r="ED449" s="3"/>
      <c r="EE449" s="3"/>
    </row>
    <row r="450" spans="1:135"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c r="EA450" s="3"/>
      <c r="EB450" s="3"/>
      <c r="EC450" s="3"/>
      <c r="ED450" s="3"/>
      <c r="EE450" s="3"/>
    </row>
    <row r="451" spans="1:135"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c r="DR451" s="3"/>
      <c r="DS451" s="3"/>
      <c r="DT451" s="3"/>
      <c r="DU451" s="3"/>
      <c r="DV451" s="3"/>
      <c r="DW451" s="3"/>
      <c r="DX451" s="3"/>
      <c r="DY451" s="3"/>
      <c r="DZ451" s="3"/>
      <c r="EA451" s="3"/>
      <c r="EB451" s="3"/>
      <c r="EC451" s="3"/>
      <c r="ED451" s="3"/>
      <c r="EE451" s="3"/>
    </row>
    <row r="452" spans="1:135"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c r="ED452" s="3"/>
      <c r="EE452" s="3"/>
    </row>
    <row r="453" spans="1:135"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c r="DR453" s="3"/>
      <c r="DS453" s="3"/>
      <c r="DT453" s="3"/>
      <c r="DU453" s="3"/>
      <c r="DV453" s="3"/>
      <c r="DW453" s="3"/>
      <c r="DX453" s="3"/>
      <c r="DY453" s="3"/>
      <c r="DZ453" s="3"/>
      <c r="EA453" s="3"/>
      <c r="EB453" s="3"/>
      <c r="EC453" s="3"/>
      <c r="ED453" s="3"/>
      <c r="EE453" s="3"/>
    </row>
    <row r="454" spans="1:135"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c r="DR454" s="3"/>
      <c r="DS454" s="3"/>
      <c r="DT454" s="3"/>
      <c r="DU454" s="3"/>
      <c r="DV454" s="3"/>
      <c r="DW454" s="3"/>
      <c r="DX454" s="3"/>
      <c r="DY454" s="3"/>
      <c r="DZ454" s="3"/>
      <c r="EA454" s="3"/>
      <c r="EB454" s="3"/>
      <c r="EC454" s="3"/>
      <c r="ED454" s="3"/>
      <c r="EE454" s="3"/>
    </row>
    <row r="455" spans="1:135"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c r="DR455" s="3"/>
      <c r="DS455" s="3"/>
      <c r="DT455" s="3"/>
      <c r="DU455" s="3"/>
      <c r="DV455" s="3"/>
      <c r="DW455" s="3"/>
      <c r="DX455" s="3"/>
      <c r="DY455" s="3"/>
      <c r="DZ455" s="3"/>
      <c r="EA455" s="3"/>
      <c r="EB455" s="3"/>
      <c r="EC455" s="3"/>
      <c r="ED455" s="3"/>
      <c r="EE455" s="3"/>
    </row>
    <row r="456" spans="1:135"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c r="ED456" s="3"/>
      <c r="EE456" s="3"/>
    </row>
    <row r="457" spans="1:135"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c r="DR457" s="3"/>
      <c r="DS457" s="3"/>
      <c r="DT457" s="3"/>
      <c r="DU457" s="3"/>
      <c r="DV457" s="3"/>
      <c r="DW457" s="3"/>
      <c r="DX457" s="3"/>
      <c r="DY457" s="3"/>
      <c r="DZ457" s="3"/>
      <c r="EA457" s="3"/>
      <c r="EB457" s="3"/>
      <c r="EC457" s="3"/>
      <c r="ED457" s="3"/>
      <c r="EE457" s="3"/>
    </row>
    <row r="458" spans="1:135"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c r="DR458" s="3"/>
      <c r="DS458" s="3"/>
      <c r="DT458" s="3"/>
      <c r="DU458" s="3"/>
      <c r="DV458" s="3"/>
      <c r="DW458" s="3"/>
      <c r="DX458" s="3"/>
      <c r="DY458" s="3"/>
      <c r="DZ458" s="3"/>
      <c r="EA458" s="3"/>
      <c r="EB458" s="3"/>
      <c r="EC458" s="3"/>
      <c r="ED458" s="3"/>
      <c r="EE458" s="3"/>
    </row>
    <row r="459" spans="1:135"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c r="DR459" s="3"/>
      <c r="DS459" s="3"/>
      <c r="DT459" s="3"/>
      <c r="DU459" s="3"/>
      <c r="DV459" s="3"/>
      <c r="DW459" s="3"/>
      <c r="DX459" s="3"/>
      <c r="DY459" s="3"/>
      <c r="DZ459" s="3"/>
      <c r="EA459" s="3"/>
      <c r="EB459" s="3"/>
      <c r="EC459" s="3"/>
      <c r="ED459" s="3"/>
      <c r="EE459" s="3"/>
    </row>
    <row r="460" spans="1:135"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c r="DV460" s="3"/>
      <c r="DW460" s="3"/>
      <c r="DX460" s="3"/>
      <c r="DY460" s="3"/>
      <c r="DZ460" s="3"/>
      <c r="EA460" s="3"/>
      <c r="EB460" s="3"/>
      <c r="EC460" s="3"/>
      <c r="ED460" s="3"/>
      <c r="EE460" s="3"/>
    </row>
    <row r="461" spans="1:135"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row>
    <row r="462" spans="1:135"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c r="DV462" s="3"/>
      <c r="DW462" s="3"/>
      <c r="DX462" s="3"/>
      <c r="DY462" s="3"/>
      <c r="DZ462" s="3"/>
      <c r="EA462" s="3"/>
      <c r="EB462" s="3"/>
      <c r="EC462" s="3"/>
      <c r="ED462" s="3"/>
      <c r="EE462" s="3"/>
    </row>
    <row r="463" spans="1:135"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c r="DR463" s="3"/>
      <c r="DS463" s="3"/>
      <c r="DT463" s="3"/>
      <c r="DU463" s="3"/>
      <c r="DV463" s="3"/>
      <c r="DW463" s="3"/>
      <c r="DX463" s="3"/>
      <c r="DY463" s="3"/>
      <c r="DZ463" s="3"/>
      <c r="EA463" s="3"/>
      <c r="EB463" s="3"/>
      <c r="EC463" s="3"/>
      <c r="ED463" s="3"/>
      <c r="EE463" s="3"/>
    </row>
    <row r="464" spans="1:135"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c r="DZ464" s="3"/>
      <c r="EA464" s="3"/>
      <c r="EB464" s="3"/>
      <c r="EC464" s="3"/>
      <c r="ED464" s="3"/>
      <c r="EE464" s="3"/>
    </row>
    <row r="465" spans="1:135"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c r="DV465" s="3"/>
      <c r="DW465" s="3"/>
      <c r="DX465" s="3"/>
      <c r="DY465" s="3"/>
      <c r="DZ465" s="3"/>
      <c r="EA465" s="3"/>
      <c r="EB465" s="3"/>
      <c r="EC465" s="3"/>
      <c r="ED465" s="3"/>
      <c r="EE465" s="3"/>
    </row>
    <row r="466" spans="1:135"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row>
    <row r="467" spans="1:135"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c r="DV467" s="3"/>
      <c r="DW467" s="3"/>
      <c r="DX467" s="3"/>
      <c r="DY467" s="3"/>
      <c r="DZ467" s="3"/>
      <c r="EA467" s="3"/>
      <c r="EB467" s="3"/>
      <c r="EC467" s="3"/>
      <c r="ED467" s="3"/>
      <c r="EE467" s="3"/>
    </row>
    <row r="468" spans="1:135"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c r="DR468" s="3"/>
      <c r="DS468" s="3"/>
      <c r="DT468" s="3"/>
      <c r="DU468" s="3"/>
      <c r="DV468" s="3"/>
      <c r="DW468" s="3"/>
      <c r="DX468" s="3"/>
      <c r="DY468" s="3"/>
      <c r="DZ468" s="3"/>
      <c r="EA468" s="3"/>
      <c r="EB468" s="3"/>
      <c r="EC468" s="3"/>
      <c r="ED468" s="3"/>
      <c r="EE468" s="3"/>
    </row>
    <row r="469" spans="1:135"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row>
    <row r="470" spans="1:135"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row>
    <row r="471" spans="1:135"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c r="DV471" s="3"/>
      <c r="DW471" s="3"/>
      <c r="DX471" s="3"/>
      <c r="DY471" s="3"/>
      <c r="DZ471" s="3"/>
      <c r="EA471" s="3"/>
      <c r="EB471" s="3"/>
      <c r="EC471" s="3"/>
      <c r="ED471" s="3"/>
      <c r="EE471" s="3"/>
    </row>
    <row r="472" spans="1:135"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c r="EA472" s="3"/>
      <c r="EB472" s="3"/>
      <c r="EC472" s="3"/>
      <c r="ED472" s="3"/>
      <c r="EE472" s="3"/>
    </row>
    <row r="473" spans="1:135"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c r="DR473" s="3"/>
      <c r="DS473" s="3"/>
      <c r="DT473" s="3"/>
      <c r="DU473" s="3"/>
      <c r="DV473" s="3"/>
      <c r="DW473" s="3"/>
      <c r="DX473" s="3"/>
      <c r="DY473" s="3"/>
      <c r="DZ473" s="3"/>
      <c r="EA473" s="3"/>
      <c r="EB473" s="3"/>
      <c r="EC473" s="3"/>
      <c r="ED473" s="3"/>
      <c r="EE473" s="3"/>
    </row>
    <row r="474" spans="1:135"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c r="DV474" s="3"/>
      <c r="DW474" s="3"/>
      <c r="DX474" s="3"/>
      <c r="DY474" s="3"/>
      <c r="DZ474" s="3"/>
      <c r="EA474" s="3"/>
      <c r="EB474" s="3"/>
      <c r="EC474" s="3"/>
      <c r="ED474" s="3"/>
      <c r="EE474" s="3"/>
    </row>
    <row r="475" spans="1:135"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c r="DR475" s="3"/>
      <c r="DS475" s="3"/>
      <c r="DT475" s="3"/>
      <c r="DU475" s="3"/>
      <c r="DV475" s="3"/>
      <c r="DW475" s="3"/>
      <c r="DX475" s="3"/>
      <c r="DY475" s="3"/>
      <c r="DZ475" s="3"/>
      <c r="EA475" s="3"/>
      <c r="EB475" s="3"/>
      <c r="EC475" s="3"/>
      <c r="ED475" s="3"/>
      <c r="EE475" s="3"/>
    </row>
    <row r="476" spans="1:135"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c r="DV476" s="3"/>
      <c r="DW476" s="3"/>
      <c r="DX476" s="3"/>
      <c r="DY476" s="3"/>
      <c r="DZ476" s="3"/>
      <c r="EA476" s="3"/>
      <c r="EB476" s="3"/>
      <c r="EC476" s="3"/>
      <c r="ED476" s="3"/>
      <c r="EE476" s="3"/>
    </row>
    <row r="477" spans="1:135"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c r="DR477" s="3"/>
      <c r="DS477" s="3"/>
      <c r="DT477" s="3"/>
      <c r="DU477" s="3"/>
      <c r="DV477" s="3"/>
      <c r="DW477" s="3"/>
      <c r="DX477" s="3"/>
      <c r="DY477" s="3"/>
      <c r="DZ477" s="3"/>
      <c r="EA477" s="3"/>
      <c r="EB477" s="3"/>
      <c r="EC477" s="3"/>
      <c r="ED477" s="3"/>
      <c r="EE477" s="3"/>
    </row>
    <row r="478" spans="1:135"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c r="EA478" s="3"/>
      <c r="EB478" s="3"/>
      <c r="EC478" s="3"/>
      <c r="ED478" s="3"/>
      <c r="EE478" s="3"/>
    </row>
    <row r="479" spans="1:135"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c r="DR479" s="3"/>
      <c r="DS479" s="3"/>
      <c r="DT479" s="3"/>
      <c r="DU479" s="3"/>
      <c r="DV479" s="3"/>
      <c r="DW479" s="3"/>
      <c r="DX479" s="3"/>
      <c r="DY479" s="3"/>
      <c r="DZ479" s="3"/>
      <c r="EA479" s="3"/>
      <c r="EB479" s="3"/>
      <c r="EC479" s="3"/>
      <c r="ED479" s="3"/>
      <c r="EE479" s="3"/>
    </row>
    <row r="480" spans="1:135"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c r="DR480" s="3"/>
      <c r="DS480" s="3"/>
      <c r="DT480" s="3"/>
      <c r="DU480" s="3"/>
      <c r="DV480" s="3"/>
      <c r="DW480" s="3"/>
      <c r="DX480" s="3"/>
      <c r="DY480" s="3"/>
      <c r="DZ480" s="3"/>
      <c r="EA480" s="3"/>
      <c r="EB480" s="3"/>
      <c r="EC480" s="3"/>
      <c r="ED480" s="3"/>
      <c r="EE480" s="3"/>
    </row>
    <row r="481" spans="1:135"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c r="DV481" s="3"/>
      <c r="DW481" s="3"/>
      <c r="DX481" s="3"/>
      <c r="DY481" s="3"/>
      <c r="DZ481" s="3"/>
      <c r="EA481" s="3"/>
      <c r="EB481" s="3"/>
      <c r="EC481" s="3"/>
      <c r="ED481" s="3"/>
      <c r="EE481" s="3"/>
    </row>
    <row r="482" spans="1:135"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c r="DT482" s="3"/>
      <c r="DU482" s="3"/>
      <c r="DV482" s="3"/>
      <c r="DW482" s="3"/>
      <c r="DX482" s="3"/>
      <c r="DY482" s="3"/>
      <c r="DZ482" s="3"/>
      <c r="EA482" s="3"/>
      <c r="EB482" s="3"/>
      <c r="EC482" s="3"/>
      <c r="ED482" s="3"/>
      <c r="EE482" s="3"/>
    </row>
    <row r="483" spans="1:135"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c r="DR483" s="3"/>
      <c r="DS483" s="3"/>
      <c r="DT483" s="3"/>
      <c r="DU483" s="3"/>
      <c r="DV483" s="3"/>
      <c r="DW483" s="3"/>
      <c r="DX483" s="3"/>
      <c r="DY483" s="3"/>
      <c r="DZ483" s="3"/>
      <c r="EA483" s="3"/>
      <c r="EB483" s="3"/>
      <c r="EC483" s="3"/>
      <c r="ED483" s="3"/>
      <c r="EE483" s="3"/>
    </row>
    <row r="484" spans="1:135"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c r="EC484" s="3"/>
      <c r="ED484" s="3"/>
      <c r="EE484" s="3"/>
    </row>
    <row r="485" spans="1:135"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c r="DR485" s="3"/>
      <c r="DS485" s="3"/>
      <c r="DT485" s="3"/>
      <c r="DU485" s="3"/>
      <c r="DV485" s="3"/>
      <c r="DW485" s="3"/>
      <c r="DX485" s="3"/>
      <c r="DY485" s="3"/>
      <c r="DZ485" s="3"/>
      <c r="EA485" s="3"/>
      <c r="EB485" s="3"/>
      <c r="EC485" s="3"/>
      <c r="ED485" s="3"/>
      <c r="EE485" s="3"/>
    </row>
    <row r="486" spans="1:135"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c r="DR486" s="3"/>
      <c r="DS486" s="3"/>
      <c r="DT486" s="3"/>
      <c r="DU486" s="3"/>
      <c r="DV486" s="3"/>
      <c r="DW486" s="3"/>
      <c r="DX486" s="3"/>
      <c r="DY486" s="3"/>
      <c r="DZ486" s="3"/>
      <c r="EA486" s="3"/>
      <c r="EB486" s="3"/>
      <c r="EC486" s="3"/>
      <c r="ED486" s="3"/>
      <c r="EE486" s="3"/>
    </row>
    <row r="487" spans="1:135"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c r="DB487" s="3"/>
      <c r="DC487" s="3"/>
      <c r="DD487" s="3"/>
      <c r="DE487" s="3"/>
      <c r="DF487" s="3"/>
      <c r="DG487" s="3"/>
      <c r="DH487" s="3"/>
      <c r="DI487" s="3"/>
      <c r="DJ487" s="3"/>
      <c r="DK487" s="3"/>
      <c r="DL487" s="3"/>
      <c r="DM487" s="3"/>
      <c r="DN487" s="3"/>
      <c r="DO487" s="3"/>
      <c r="DP487" s="3"/>
      <c r="DQ487" s="3"/>
      <c r="DR487" s="3"/>
      <c r="DS487" s="3"/>
      <c r="DT487" s="3"/>
      <c r="DU487" s="3"/>
      <c r="DV487" s="3"/>
      <c r="DW487" s="3"/>
      <c r="DX487" s="3"/>
      <c r="DY487" s="3"/>
      <c r="DZ487" s="3"/>
      <c r="EA487" s="3"/>
      <c r="EB487" s="3"/>
      <c r="EC487" s="3"/>
      <c r="ED487" s="3"/>
      <c r="EE487" s="3"/>
    </row>
    <row r="488" spans="1:135"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c r="DR488" s="3"/>
      <c r="DS488" s="3"/>
      <c r="DT488" s="3"/>
      <c r="DU488" s="3"/>
      <c r="DV488" s="3"/>
      <c r="DW488" s="3"/>
      <c r="DX488" s="3"/>
      <c r="DY488" s="3"/>
      <c r="DZ488" s="3"/>
      <c r="EA488" s="3"/>
      <c r="EB488" s="3"/>
      <c r="EC488" s="3"/>
      <c r="ED488" s="3"/>
      <c r="EE488" s="3"/>
    </row>
    <row r="489" spans="1:135"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c r="DR489" s="3"/>
      <c r="DS489" s="3"/>
      <c r="DT489" s="3"/>
      <c r="DU489" s="3"/>
      <c r="DV489" s="3"/>
      <c r="DW489" s="3"/>
      <c r="DX489" s="3"/>
      <c r="DY489" s="3"/>
      <c r="DZ489" s="3"/>
      <c r="EA489" s="3"/>
      <c r="EB489" s="3"/>
      <c r="EC489" s="3"/>
      <c r="ED489" s="3"/>
      <c r="EE489" s="3"/>
    </row>
    <row r="490" spans="1:135"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c r="DR490" s="3"/>
      <c r="DS490" s="3"/>
      <c r="DT490" s="3"/>
      <c r="DU490" s="3"/>
      <c r="DV490" s="3"/>
      <c r="DW490" s="3"/>
      <c r="DX490" s="3"/>
      <c r="DY490" s="3"/>
      <c r="DZ490" s="3"/>
      <c r="EA490" s="3"/>
      <c r="EB490" s="3"/>
      <c r="EC490" s="3"/>
      <c r="ED490" s="3"/>
      <c r="EE490" s="3"/>
    </row>
    <row r="491" spans="1:135"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c r="DL491" s="3"/>
      <c r="DM491" s="3"/>
      <c r="DN491" s="3"/>
      <c r="DO491" s="3"/>
      <c r="DP491" s="3"/>
      <c r="DQ491" s="3"/>
      <c r="DR491" s="3"/>
      <c r="DS491" s="3"/>
      <c r="DT491" s="3"/>
      <c r="DU491" s="3"/>
      <c r="DV491" s="3"/>
      <c r="DW491" s="3"/>
      <c r="DX491" s="3"/>
      <c r="DY491" s="3"/>
      <c r="DZ491" s="3"/>
      <c r="EA491" s="3"/>
      <c r="EB491" s="3"/>
      <c r="EC491" s="3"/>
      <c r="ED491" s="3"/>
      <c r="EE491" s="3"/>
    </row>
    <row r="492" spans="1:135"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c r="DR492" s="3"/>
      <c r="DS492" s="3"/>
      <c r="DT492" s="3"/>
      <c r="DU492" s="3"/>
      <c r="DV492" s="3"/>
      <c r="DW492" s="3"/>
      <c r="DX492" s="3"/>
      <c r="DY492" s="3"/>
      <c r="DZ492" s="3"/>
      <c r="EA492" s="3"/>
      <c r="EB492" s="3"/>
      <c r="EC492" s="3"/>
      <c r="ED492" s="3"/>
      <c r="EE492" s="3"/>
    </row>
    <row r="493" spans="1:135"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c r="CW493" s="3"/>
      <c r="CX493" s="3"/>
      <c r="CY493" s="3"/>
      <c r="CZ493" s="3"/>
      <c r="DA493" s="3"/>
      <c r="DB493" s="3"/>
      <c r="DC493" s="3"/>
      <c r="DD493" s="3"/>
      <c r="DE493" s="3"/>
      <c r="DF493" s="3"/>
      <c r="DG493" s="3"/>
      <c r="DH493" s="3"/>
      <c r="DI493" s="3"/>
      <c r="DJ493" s="3"/>
      <c r="DK493" s="3"/>
      <c r="DL493" s="3"/>
      <c r="DM493" s="3"/>
      <c r="DN493" s="3"/>
      <c r="DO493" s="3"/>
      <c r="DP493" s="3"/>
      <c r="DQ493" s="3"/>
      <c r="DR493" s="3"/>
      <c r="DS493" s="3"/>
      <c r="DT493" s="3"/>
      <c r="DU493" s="3"/>
      <c r="DV493" s="3"/>
      <c r="DW493" s="3"/>
      <c r="DX493" s="3"/>
      <c r="DY493" s="3"/>
      <c r="DZ493" s="3"/>
      <c r="EA493" s="3"/>
      <c r="EB493" s="3"/>
      <c r="EC493" s="3"/>
      <c r="ED493" s="3"/>
      <c r="EE493" s="3"/>
    </row>
    <row r="494" spans="1:135"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c r="DR494" s="3"/>
      <c r="DS494" s="3"/>
      <c r="DT494" s="3"/>
      <c r="DU494" s="3"/>
      <c r="DV494" s="3"/>
      <c r="DW494" s="3"/>
      <c r="DX494" s="3"/>
      <c r="DY494" s="3"/>
      <c r="DZ494" s="3"/>
      <c r="EA494" s="3"/>
      <c r="EB494" s="3"/>
      <c r="EC494" s="3"/>
      <c r="ED494" s="3"/>
      <c r="EE494" s="3"/>
    </row>
    <row r="495" spans="1:135"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c r="CW495" s="3"/>
      <c r="CX495" s="3"/>
      <c r="CY495" s="3"/>
      <c r="CZ495" s="3"/>
      <c r="DA495" s="3"/>
      <c r="DB495" s="3"/>
      <c r="DC495" s="3"/>
      <c r="DD495" s="3"/>
      <c r="DE495" s="3"/>
      <c r="DF495" s="3"/>
      <c r="DG495" s="3"/>
      <c r="DH495" s="3"/>
      <c r="DI495" s="3"/>
      <c r="DJ495" s="3"/>
      <c r="DK495" s="3"/>
      <c r="DL495" s="3"/>
      <c r="DM495" s="3"/>
      <c r="DN495" s="3"/>
      <c r="DO495" s="3"/>
      <c r="DP495" s="3"/>
      <c r="DQ495" s="3"/>
      <c r="DR495" s="3"/>
      <c r="DS495" s="3"/>
      <c r="DT495" s="3"/>
      <c r="DU495" s="3"/>
      <c r="DV495" s="3"/>
      <c r="DW495" s="3"/>
      <c r="DX495" s="3"/>
      <c r="DY495" s="3"/>
      <c r="DZ495" s="3"/>
      <c r="EA495" s="3"/>
      <c r="EB495" s="3"/>
      <c r="EC495" s="3"/>
      <c r="ED495" s="3"/>
      <c r="EE495" s="3"/>
    </row>
    <row r="496" spans="1:135"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c r="CW496" s="3"/>
      <c r="CX496" s="3"/>
      <c r="CY496" s="3"/>
      <c r="CZ496" s="3"/>
      <c r="DA496" s="3"/>
      <c r="DB496" s="3"/>
      <c r="DC496" s="3"/>
      <c r="DD496" s="3"/>
      <c r="DE496" s="3"/>
      <c r="DF496" s="3"/>
      <c r="DG496" s="3"/>
      <c r="DH496" s="3"/>
      <c r="DI496" s="3"/>
      <c r="DJ496" s="3"/>
      <c r="DK496" s="3"/>
      <c r="DL496" s="3"/>
      <c r="DM496" s="3"/>
      <c r="DN496" s="3"/>
      <c r="DO496" s="3"/>
      <c r="DP496" s="3"/>
      <c r="DQ496" s="3"/>
      <c r="DR496" s="3"/>
      <c r="DS496" s="3"/>
      <c r="DT496" s="3"/>
      <c r="DU496" s="3"/>
      <c r="DV496" s="3"/>
      <c r="DW496" s="3"/>
      <c r="DX496" s="3"/>
      <c r="DY496" s="3"/>
      <c r="DZ496" s="3"/>
      <c r="EA496" s="3"/>
      <c r="EB496" s="3"/>
      <c r="EC496" s="3"/>
      <c r="ED496" s="3"/>
      <c r="EE496" s="3"/>
    </row>
    <row r="497" spans="1:135"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c r="CW497" s="3"/>
      <c r="CX497" s="3"/>
      <c r="CY497" s="3"/>
      <c r="CZ497" s="3"/>
      <c r="DA497" s="3"/>
      <c r="DB497" s="3"/>
      <c r="DC497" s="3"/>
      <c r="DD497" s="3"/>
      <c r="DE497" s="3"/>
      <c r="DF497" s="3"/>
      <c r="DG497" s="3"/>
      <c r="DH497" s="3"/>
      <c r="DI497" s="3"/>
      <c r="DJ497" s="3"/>
      <c r="DK497" s="3"/>
      <c r="DL497" s="3"/>
      <c r="DM497" s="3"/>
      <c r="DN497" s="3"/>
      <c r="DO497" s="3"/>
      <c r="DP497" s="3"/>
      <c r="DQ497" s="3"/>
      <c r="DR497" s="3"/>
      <c r="DS497" s="3"/>
      <c r="DT497" s="3"/>
      <c r="DU497" s="3"/>
      <c r="DV497" s="3"/>
      <c r="DW497" s="3"/>
      <c r="DX497" s="3"/>
      <c r="DY497" s="3"/>
      <c r="DZ497" s="3"/>
      <c r="EA497" s="3"/>
      <c r="EB497" s="3"/>
      <c r="EC497" s="3"/>
      <c r="ED497" s="3"/>
      <c r="EE497" s="3"/>
    </row>
    <row r="498" spans="1:135"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c r="DR498" s="3"/>
      <c r="DS498" s="3"/>
      <c r="DT498" s="3"/>
      <c r="DU498" s="3"/>
      <c r="DV498" s="3"/>
      <c r="DW498" s="3"/>
      <c r="DX498" s="3"/>
      <c r="DY498" s="3"/>
      <c r="DZ498" s="3"/>
      <c r="EA498" s="3"/>
      <c r="EB498" s="3"/>
      <c r="EC498" s="3"/>
      <c r="ED498" s="3"/>
      <c r="EE498" s="3"/>
    </row>
    <row r="499" spans="1:135"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c r="DR499" s="3"/>
      <c r="DS499" s="3"/>
      <c r="DT499" s="3"/>
      <c r="DU499" s="3"/>
      <c r="DV499" s="3"/>
      <c r="DW499" s="3"/>
      <c r="DX499" s="3"/>
      <c r="DY499" s="3"/>
      <c r="DZ499" s="3"/>
      <c r="EA499" s="3"/>
      <c r="EB499" s="3"/>
      <c r="EC499" s="3"/>
      <c r="ED499" s="3"/>
      <c r="EE499" s="3"/>
    </row>
    <row r="500" spans="1:135"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c r="DF500" s="3"/>
      <c r="DG500" s="3"/>
      <c r="DH500" s="3"/>
      <c r="DI500" s="3"/>
      <c r="DJ500" s="3"/>
      <c r="DK500" s="3"/>
      <c r="DL500" s="3"/>
      <c r="DM500" s="3"/>
      <c r="DN500" s="3"/>
      <c r="DO500" s="3"/>
      <c r="DP500" s="3"/>
      <c r="DQ500" s="3"/>
      <c r="DR500" s="3"/>
      <c r="DS500" s="3"/>
      <c r="DT500" s="3"/>
      <c r="DU500" s="3"/>
      <c r="DV500" s="3"/>
      <c r="DW500" s="3"/>
      <c r="DX500" s="3"/>
      <c r="DY500" s="3"/>
      <c r="DZ500" s="3"/>
      <c r="EA500" s="3"/>
      <c r="EB500" s="3"/>
      <c r="EC500" s="3"/>
      <c r="ED500" s="3"/>
      <c r="EE500" s="3"/>
    </row>
    <row r="501" spans="1:135"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c r="DR501" s="3"/>
      <c r="DS501" s="3"/>
      <c r="DT501" s="3"/>
      <c r="DU501" s="3"/>
      <c r="DV501" s="3"/>
      <c r="DW501" s="3"/>
      <c r="DX501" s="3"/>
      <c r="DY501" s="3"/>
      <c r="DZ501" s="3"/>
      <c r="EA501" s="3"/>
      <c r="EB501" s="3"/>
      <c r="EC501" s="3"/>
      <c r="ED501" s="3"/>
      <c r="EE501" s="3"/>
    </row>
    <row r="502" spans="1:135"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c r="CW502" s="3"/>
      <c r="CX502" s="3"/>
      <c r="CY502" s="3"/>
      <c r="CZ502" s="3"/>
      <c r="DA502" s="3"/>
      <c r="DB502" s="3"/>
      <c r="DC502" s="3"/>
      <c r="DD502" s="3"/>
      <c r="DE502" s="3"/>
      <c r="DF502" s="3"/>
      <c r="DG502" s="3"/>
      <c r="DH502" s="3"/>
      <c r="DI502" s="3"/>
      <c r="DJ502" s="3"/>
      <c r="DK502" s="3"/>
      <c r="DL502" s="3"/>
      <c r="DM502" s="3"/>
      <c r="DN502" s="3"/>
      <c r="DO502" s="3"/>
      <c r="DP502" s="3"/>
      <c r="DQ502" s="3"/>
      <c r="DR502" s="3"/>
      <c r="DS502" s="3"/>
      <c r="DT502" s="3"/>
      <c r="DU502" s="3"/>
      <c r="DV502" s="3"/>
      <c r="DW502" s="3"/>
      <c r="DX502" s="3"/>
      <c r="DY502" s="3"/>
      <c r="DZ502" s="3"/>
      <c r="EA502" s="3"/>
      <c r="EB502" s="3"/>
      <c r="EC502" s="3"/>
      <c r="ED502" s="3"/>
      <c r="EE502" s="3"/>
    </row>
    <row r="503" spans="1:135"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c r="CW503" s="3"/>
      <c r="CX503" s="3"/>
      <c r="CY503" s="3"/>
      <c r="CZ503" s="3"/>
      <c r="DA503" s="3"/>
      <c r="DB503" s="3"/>
      <c r="DC503" s="3"/>
      <c r="DD503" s="3"/>
      <c r="DE503" s="3"/>
      <c r="DF503" s="3"/>
      <c r="DG503" s="3"/>
      <c r="DH503" s="3"/>
      <c r="DI503" s="3"/>
      <c r="DJ503" s="3"/>
      <c r="DK503" s="3"/>
      <c r="DL503" s="3"/>
      <c r="DM503" s="3"/>
      <c r="DN503" s="3"/>
      <c r="DO503" s="3"/>
      <c r="DP503" s="3"/>
      <c r="DQ503" s="3"/>
      <c r="DR503" s="3"/>
      <c r="DS503" s="3"/>
      <c r="DT503" s="3"/>
      <c r="DU503" s="3"/>
      <c r="DV503" s="3"/>
      <c r="DW503" s="3"/>
      <c r="DX503" s="3"/>
      <c r="DY503" s="3"/>
      <c r="DZ503" s="3"/>
      <c r="EA503" s="3"/>
      <c r="EB503" s="3"/>
      <c r="EC503" s="3"/>
      <c r="ED503" s="3"/>
      <c r="EE503" s="3"/>
    </row>
    <row r="504" spans="1:135"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c r="DO504" s="3"/>
      <c r="DP504" s="3"/>
      <c r="DQ504" s="3"/>
      <c r="DR504" s="3"/>
      <c r="DS504" s="3"/>
      <c r="DT504" s="3"/>
      <c r="DU504" s="3"/>
      <c r="DV504" s="3"/>
      <c r="DW504" s="3"/>
      <c r="DX504" s="3"/>
      <c r="DY504" s="3"/>
      <c r="DZ504" s="3"/>
      <c r="EA504" s="3"/>
      <c r="EB504" s="3"/>
      <c r="EC504" s="3"/>
      <c r="ED504" s="3"/>
      <c r="EE504" s="3"/>
    </row>
    <row r="505" spans="1:135"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c r="CW505" s="3"/>
      <c r="CX505" s="3"/>
      <c r="CY505" s="3"/>
      <c r="CZ505" s="3"/>
      <c r="DA505" s="3"/>
      <c r="DB505" s="3"/>
      <c r="DC505" s="3"/>
      <c r="DD505" s="3"/>
      <c r="DE505" s="3"/>
      <c r="DF505" s="3"/>
      <c r="DG505" s="3"/>
      <c r="DH505" s="3"/>
      <c r="DI505" s="3"/>
      <c r="DJ505" s="3"/>
      <c r="DK505" s="3"/>
      <c r="DL505" s="3"/>
      <c r="DM505" s="3"/>
      <c r="DN505" s="3"/>
      <c r="DO505" s="3"/>
      <c r="DP505" s="3"/>
      <c r="DQ505" s="3"/>
      <c r="DR505" s="3"/>
      <c r="DS505" s="3"/>
      <c r="DT505" s="3"/>
      <c r="DU505" s="3"/>
      <c r="DV505" s="3"/>
      <c r="DW505" s="3"/>
      <c r="DX505" s="3"/>
      <c r="DY505" s="3"/>
      <c r="DZ505" s="3"/>
      <c r="EA505" s="3"/>
      <c r="EB505" s="3"/>
      <c r="EC505" s="3"/>
      <c r="ED505" s="3"/>
      <c r="EE505" s="3"/>
    </row>
    <row r="506" spans="1:135"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c r="DR506" s="3"/>
      <c r="DS506" s="3"/>
      <c r="DT506" s="3"/>
      <c r="DU506" s="3"/>
      <c r="DV506" s="3"/>
      <c r="DW506" s="3"/>
      <c r="DX506" s="3"/>
      <c r="DY506" s="3"/>
      <c r="DZ506" s="3"/>
      <c r="EA506" s="3"/>
      <c r="EB506" s="3"/>
      <c r="EC506" s="3"/>
      <c r="ED506" s="3"/>
      <c r="EE506" s="3"/>
    </row>
    <row r="507" spans="1:135"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c r="CW507" s="3"/>
      <c r="CX507" s="3"/>
      <c r="CY507" s="3"/>
      <c r="CZ507" s="3"/>
      <c r="DA507" s="3"/>
      <c r="DB507" s="3"/>
      <c r="DC507" s="3"/>
      <c r="DD507" s="3"/>
      <c r="DE507" s="3"/>
      <c r="DF507" s="3"/>
      <c r="DG507" s="3"/>
      <c r="DH507" s="3"/>
      <c r="DI507" s="3"/>
      <c r="DJ507" s="3"/>
      <c r="DK507" s="3"/>
      <c r="DL507" s="3"/>
      <c r="DM507" s="3"/>
      <c r="DN507" s="3"/>
      <c r="DO507" s="3"/>
      <c r="DP507" s="3"/>
      <c r="DQ507" s="3"/>
      <c r="DR507" s="3"/>
      <c r="DS507" s="3"/>
      <c r="DT507" s="3"/>
      <c r="DU507" s="3"/>
      <c r="DV507" s="3"/>
      <c r="DW507" s="3"/>
      <c r="DX507" s="3"/>
      <c r="DY507" s="3"/>
      <c r="DZ507" s="3"/>
      <c r="EA507" s="3"/>
      <c r="EB507" s="3"/>
      <c r="EC507" s="3"/>
      <c r="ED507" s="3"/>
      <c r="EE507" s="3"/>
    </row>
    <row r="508" spans="1:135"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c r="DR508" s="3"/>
      <c r="DS508" s="3"/>
      <c r="DT508" s="3"/>
      <c r="DU508" s="3"/>
      <c r="DV508" s="3"/>
      <c r="DW508" s="3"/>
      <c r="DX508" s="3"/>
      <c r="DY508" s="3"/>
      <c r="DZ508" s="3"/>
      <c r="EA508" s="3"/>
      <c r="EB508" s="3"/>
      <c r="EC508" s="3"/>
      <c r="ED508" s="3"/>
      <c r="EE508" s="3"/>
    </row>
    <row r="509" spans="1:135"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c r="DR509" s="3"/>
      <c r="DS509" s="3"/>
      <c r="DT509" s="3"/>
      <c r="DU509" s="3"/>
      <c r="DV509" s="3"/>
      <c r="DW509" s="3"/>
      <c r="DX509" s="3"/>
      <c r="DY509" s="3"/>
      <c r="DZ509" s="3"/>
      <c r="EA509" s="3"/>
      <c r="EB509" s="3"/>
      <c r="EC509" s="3"/>
      <c r="ED509" s="3"/>
      <c r="EE509" s="3"/>
    </row>
    <row r="510" spans="1:135"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c r="DP510" s="3"/>
      <c r="DQ510" s="3"/>
      <c r="DR510" s="3"/>
      <c r="DS510" s="3"/>
      <c r="DT510" s="3"/>
      <c r="DU510" s="3"/>
      <c r="DV510" s="3"/>
      <c r="DW510" s="3"/>
      <c r="DX510" s="3"/>
      <c r="DY510" s="3"/>
      <c r="DZ510" s="3"/>
      <c r="EA510" s="3"/>
      <c r="EB510" s="3"/>
      <c r="EC510" s="3"/>
      <c r="ED510" s="3"/>
      <c r="EE510" s="3"/>
    </row>
    <row r="511" spans="1:135"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c r="CW511" s="3"/>
      <c r="CX511" s="3"/>
      <c r="CY511" s="3"/>
      <c r="CZ511" s="3"/>
      <c r="DA511" s="3"/>
      <c r="DB511" s="3"/>
      <c r="DC511" s="3"/>
      <c r="DD511" s="3"/>
      <c r="DE511" s="3"/>
      <c r="DF511" s="3"/>
      <c r="DG511" s="3"/>
      <c r="DH511" s="3"/>
      <c r="DI511" s="3"/>
      <c r="DJ511" s="3"/>
      <c r="DK511" s="3"/>
      <c r="DL511" s="3"/>
      <c r="DM511" s="3"/>
      <c r="DN511" s="3"/>
      <c r="DO511" s="3"/>
      <c r="DP511" s="3"/>
      <c r="DQ511" s="3"/>
      <c r="DR511" s="3"/>
      <c r="DS511" s="3"/>
      <c r="DT511" s="3"/>
      <c r="DU511" s="3"/>
      <c r="DV511" s="3"/>
      <c r="DW511" s="3"/>
      <c r="DX511" s="3"/>
      <c r="DY511" s="3"/>
      <c r="DZ511" s="3"/>
      <c r="EA511" s="3"/>
      <c r="EB511" s="3"/>
      <c r="EC511" s="3"/>
      <c r="ED511" s="3"/>
      <c r="EE511" s="3"/>
    </row>
    <row r="512" spans="1:135"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c r="CW512" s="3"/>
      <c r="CX512" s="3"/>
      <c r="CY512" s="3"/>
      <c r="CZ512" s="3"/>
      <c r="DA512" s="3"/>
      <c r="DB512" s="3"/>
      <c r="DC512" s="3"/>
      <c r="DD512" s="3"/>
      <c r="DE512" s="3"/>
      <c r="DF512" s="3"/>
      <c r="DG512" s="3"/>
      <c r="DH512" s="3"/>
      <c r="DI512" s="3"/>
      <c r="DJ512" s="3"/>
      <c r="DK512" s="3"/>
      <c r="DL512" s="3"/>
      <c r="DM512" s="3"/>
      <c r="DN512" s="3"/>
      <c r="DO512" s="3"/>
      <c r="DP512" s="3"/>
      <c r="DQ512" s="3"/>
      <c r="DR512" s="3"/>
      <c r="DS512" s="3"/>
      <c r="DT512" s="3"/>
      <c r="DU512" s="3"/>
      <c r="DV512" s="3"/>
      <c r="DW512" s="3"/>
      <c r="DX512" s="3"/>
      <c r="DY512" s="3"/>
      <c r="DZ512" s="3"/>
      <c r="EA512" s="3"/>
      <c r="EB512" s="3"/>
      <c r="EC512" s="3"/>
      <c r="ED512" s="3"/>
      <c r="EE512" s="3"/>
    </row>
    <row r="513" spans="1:135"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c r="CW513" s="3"/>
      <c r="CX513" s="3"/>
      <c r="CY513" s="3"/>
      <c r="CZ513" s="3"/>
      <c r="DA513" s="3"/>
      <c r="DB513" s="3"/>
      <c r="DC513" s="3"/>
      <c r="DD513" s="3"/>
      <c r="DE513" s="3"/>
      <c r="DF513" s="3"/>
      <c r="DG513" s="3"/>
      <c r="DH513" s="3"/>
      <c r="DI513" s="3"/>
      <c r="DJ513" s="3"/>
      <c r="DK513" s="3"/>
      <c r="DL513" s="3"/>
      <c r="DM513" s="3"/>
      <c r="DN513" s="3"/>
      <c r="DO513" s="3"/>
      <c r="DP513" s="3"/>
      <c r="DQ513" s="3"/>
      <c r="DR513" s="3"/>
      <c r="DS513" s="3"/>
      <c r="DT513" s="3"/>
      <c r="DU513" s="3"/>
      <c r="DV513" s="3"/>
      <c r="DW513" s="3"/>
      <c r="DX513" s="3"/>
      <c r="DY513" s="3"/>
      <c r="DZ513" s="3"/>
      <c r="EA513" s="3"/>
      <c r="EB513" s="3"/>
      <c r="EC513" s="3"/>
      <c r="ED513" s="3"/>
      <c r="EE513" s="3"/>
    </row>
    <row r="514" spans="1:135"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c r="DR514" s="3"/>
      <c r="DS514" s="3"/>
      <c r="DT514" s="3"/>
      <c r="DU514" s="3"/>
      <c r="DV514" s="3"/>
      <c r="DW514" s="3"/>
      <c r="DX514" s="3"/>
      <c r="DY514" s="3"/>
      <c r="DZ514" s="3"/>
      <c r="EA514" s="3"/>
      <c r="EB514" s="3"/>
      <c r="EC514" s="3"/>
      <c r="ED514" s="3"/>
      <c r="EE514" s="3"/>
    </row>
    <row r="515" spans="1:135"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c r="DR515" s="3"/>
      <c r="DS515" s="3"/>
      <c r="DT515" s="3"/>
      <c r="DU515" s="3"/>
      <c r="DV515" s="3"/>
      <c r="DW515" s="3"/>
      <c r="DX515" s="3"/>
      <c r="DY515" s="3"/>
      <c r="DZ515" s="3"/>
      <c r="EA515" s="3"/>
      <c r="EB515" s="3"/>
      <c r="EC515" s="3"/>
      <c r="ED515" s="3"/>
      <c r="EE515" s="3"/>
    </row>
    <row r="516" spans="1:135"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c r="ED516" s="3"/>
      <c r="EE516" s="3"/>
    </row>
    <row r="517" spans="1:135"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c r="DR517" s="3"/>
      <c r="DS517" s="3"/>
      <c r="DT517" s="3"/>
      <c r="DU517" s="3"/>
      <c r="DV517" s="3"/>
      <c r="DW517" s="3"/>
      <c r="DX517" s="3"/>
      <c r="DY517" s="3"/>
      <c r="DZ517" s="3"/>
      <c r="EA517" s="3"/>
      <c r="EB517" s="3"/>
      <c r="EC517" s="3"/>
      <c r="ED517" s="3"/>
      <c r="EE517" s="3"/>
    </row>
    <row r="518" spans="1:135"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row>
    <row r="519" spans="1:135"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c r="DR519" s="3"/>
      <c r="DS519" s="3"/>
      <c r="DT519" s="3"/>
      <c r="DU519" s="3"/>
      <c r="DV519" s="3"/>
      <c r="DW519" s="3"/>
      <c r="DX519" s="3"/>
      <c r="DY519" s="3"/>
      <c r="DZ519" s="3"/>
      <c r="EA519" s="3"/>
      <c r="EB519" s="3"/>
      <c r="EC519" s="3"/>
      <c r="ED519" s="3"/>
      <c r="EE519" s="3"/>
    </row>
    <row r="520" spans="1:135"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row>
    <row r="521" spans="1:135"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row>
    <row r="522" spans="1:135"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row>
    <row r="523" spans="1:135"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row>
    <row r="524" spans="1:135"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c r="DR524" s="3"/>
      <c r="DS524" s="3"/>
      <c r="DT524" s="3"/>
      <c r="DU524" s="3"/>
      <c r="DV524" s="3"/>
      <c r="DW524" s="3"/>
      <c r="DX524" s="3"/>
      <c r="DY524" s="3"/>
      <c r="DZ524" s="3"/>
      <c r="EA524" s="3"/>
      <c r="EB524" s="3"/>
      <c r="EC524" s="3"/>
      <c r="ED524" s="3"/>
      <c r="EE524" s="3"/>
    </row>
    <row r="525" spans="1:135"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row>
    <row r="526" spans="1:135"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row>
    <row r="527" spans="1:135"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row>
    <row r="528" spans="1:135"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row>
    <row r="529" spans="1:135"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c r="CW529" s="3"/>
      <c r="CX529" s="3"/>
      <c r="CY529" s="3"/>
      <c r="CZ529" s="3"/>
      <c r="DA529" s="3"/>
      <c r="DB529" s="3"/>
      <c r="DC529" s="3"/>
      <c r="DD529" s="3"/>
      <c r="DE529" s="3"/>
      <c r="DF529" s="3"/>
      <c r="DG529" s="3"/>
      <c r="DH529" s="3"/>
      <c r="DI529" s="3"/>
      <c r="DJ529" s="3"/>
      <c r="DK529" s="3"/>
      <c r="DL529" s="3"/>
      <c r="DM529" s="3"/>
      <c r="DN529" s="3"/>
      <c r="DO529" s="3"/>
      <c r="DP529" s="3"/>
      <c r="DQ529" s="3"/>
      <c r="DR529" s="3"/>
      <c r="DS529" s="3"/>
      <c r="DT529" s="3"/>
      <c r="DU529" s="3"/>
      <c r="DV529" s="3"/>
      <c r="DW529" s="3"/>
      <c r="DX529" s="3"/>
      <c r="DY529" s="3"/>
      <c r="DZ529" s="3"/>
      <c r="EA529" s="3"/>
      <c r="EB529" s="3"/>
      <c r="EC529" s="3"/>
      <c r="ED529" s="3"/>
      <c r="EE529" s="3"/>
    </row>
    <row r="530" spans="1:135"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row>
    <row r="531" spans="1:135"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c r="DR531" s="3"/>
      <c r="DS531" s="3"/>
      <c r="DT531" s="3"/>
      <c r="DU531" s="3"/>
      <c r="DV531" s="3"/>
      <c r="DW531" s="3"/>
      <c r="DX531" s="3"/>
      <c r="DY531" s="3"/>
      <c r="DZ531" s="3"/>
      <c r="EA531" s="3"/>
      <c r="EB531" s="3"/>
      <c r="EC531" s="3"/>
      <c r="ED531" s="3"/>
      <c r="EE531" s="3"/>
    </row>
    <row r="532" spans="1:135"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row>
    <row r="533" spans="1:135"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row>
    <row r="534" spans="1:135"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row>
    <row r="535" spans="1:135"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row>
    <row r="536" spans="1:135"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row>
    <row r="537" spans="1:135"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c r="DR537" s="3"/>
      <c r="DS537" s="3"/>
      <c r="DT537" s="3"/>
      <c r="DU537" s="3"/>
      <c r="DV537" s="3"/>
      <c r="DW537" s="3"/>
      <c r="DX537" s="3"/>
      <c r="DY537" s="3"/>
      <c r="DZ537" s="3"/>
      <c r="EA537" s="3"/>
      <c r="EB537" s="3"/>
      <c r="EC537" s="3"/>
      <c r="ED537" s="3"/>
      <c r="EE537" s="3"/>
    </row>
    <row r="538" spans="1:135"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row>
    <row r="539" spans="1:135"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c r="CW539" s="3"/>
      <c r="CX539" s="3"/>
      <c r="CY539" s="3"/>
      <c r="CZ539" s="3"/>
      <c r="DA539" s="3"/>
      <c r="DB539" s="3"/>
      <c r="DC539" s="3"/>
      <c r="DD539" s="3"/>
      <c r="DE539" s="3"/>
      <c r="DF539" s="3"/>
      <c r="DG539" s="3"/>
      <c r="DH539" s="3"/>
      <c r="DI539" s="3"/>
      <c r="DJ539" s="3"/>
      <c r="DK539" s="3"/>
      <c r="DL539" s="3"/>
      <c r="DM539" s="3"/>
      <c r="DN539" s="3"/>
      <c r="DO539" s="3"/>
      <c r="DP539" s="3"/>
      <c r="DQ539" s="3"/>
      <c r="DR539" s="3"/>
      <c r="DS539" s="3"/>
      <c r="DT539" s="3"/>
      <c r="DU539" s="3"/>
      <c r="DV539" s="3"/>
      <c r="DW539" s="3"/>
      <c r="DX539" s="3"/>
      <c r="DY539" s="3"/>
      <c r="DZ539" s="3"/>
      <c r="EA539" s="3"/>
      <c r="EB539" s="3"/>
      <c r="EC539" s="3"/>
      <c r="ED539" s="3"/>
      <c r="EE539" s="3"/>
    </row>
    <row r="540" spans="1:135"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row>
    <row r="541" spans="1:135"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row>
    <row r="542" spans="1:135"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row>
    <row r="543" spans="1:135"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c r="DR543" s="3"/>
      <c r="DS543" s="3"/>
      <c r="DT543" s="3"/>
      <c r="DU543" s="3"/>
      <c r="DV543" s="3"/>
      <c r="DW543" s="3"/>
      <c r="DX543" s="3"/>
      <c r="DY543" s="3"/>
      <c r="DZ543" s="3"/>
      <c r="EA543" s="3"/>
      <c r="EB543" s="3"/>
      <c r="EC543" s="3"/>
      <c r="ED543" s="3"/>
      <c r="EE543" s="3"/>
    </row>
    <row r="544" spans="1:135"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c r="CW544" s="3"/>
      <c r="CX544" s="3"/>
      <c r="CY544" s="3"/>
      <c r="CZ544" s="3"/>
      <c r="DA544" s="3"/>
      <c r="DB544" s="3"/>
      <c r="DC544" s="3"/>
      <c r="DD544" s="3"/>
      <c r="DE544" s="3"/>
      <c r="DF544" s="3"/>
      <c r="DG544" s="3"/>
      <c r="DH544" s="3"/>
      <c r="DI544" s="3"/>
      <c r="DJ544" s="3"/>
      <c r="DK544" s="3"/>
      <c r="DL544" s="3"/>
      <c r="DM544" s="3"/>
      <c r="DN544" s="3"/>
      <c r="DO544" s="3"/>
      <c r="DP544" s="3"/>
      <c r="DQ544" s="3"/>
      <c r="DR544" s="3"/>
      <c r="DS544" s="3"/>
      <c r="DT544" s="3"/>
      <c r="DU544" s="3"/>
      <c r="DV544" s="3"/>
      <c r="DW544" s="3"/>
      <c r="DX544" s="3"/>
      <c r="DY544" s="3"/>
      <c r="DZ544" s="3"/>
      <c r="EA544" s="3"/>
      <c r="EB544" s="3"/>
      <c r="EC544" s="3"/>
      <c r="ED544" s="3"/>
      <c r="EE544" s="3"/>
    </row>
    <row r="545" spans="1:135"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row>
    <row r="546" spans="1:135"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row>
    <row r="547" spans="1:135"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c r="DR547" s="3"/>
      <c r="DS547" s="3"/>
      <c r="DT547" s="3"/>
      <c r="DU547" s="3"/>
      <c r="DV547" s="3"/>
      <c r="DW547" s="3"/>
      <c r="DX547" s="3"/>
      <c r="DY547" s="3"/>
      <c r="DZ547" s="3"/>
      <c r="EA547" s="3"/>
      <c r="EB547" s="3"/>
      <c r="EC547" s="3"/>
      <c r="ED547" s="3"/>
      <c r="EE547" s="3"/>
    </row>
    <row r="548" spans="1:135"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row>
    <row r="549" spans="1:135"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c r="CW549" s="3"/>
      <c r="CX549" s="3"/>
      <c r="CY549" s="3"/>
      <c r="CZ549" s="3"/>
      <c r="DA549" s="3"/>
      <c r="DB549" s="3"/>
      <c r="DC549" s="3"/>
      <c r="DD549" s="3"/>
      <c r="DE549" s="3"/>
      <c r="DF549" s="3"/>
      <c r="DG549" s="3"/>
      <c r="DH549" s="3"/>
      <c r="DI549" s="3"/>
      <c r="DJ549" s="3"/>
      <c r="DK549" s="3"/>
      <c r="DL549" s="3"/>
      <c r="DM549" s="3"/>
      <c r="DN549" s="3"/>
      <c r="DO549" s="3"/>
      <c r="DP549" s="3"/>
      <c r="DQ549" s="3"/>
      <c r="DR549" s="3"/>
      <c r="DS549" s="3"/>
      <c r="DT549" s="3"/>
      <c r="DU549" s="3"/>
      <c r="DV549" s="3"/>
      <c r="DW549" s="3"/>
      <c r="DX549" s="3"/>
      <c r="DY549" s="3"/>
      <c r="DZ549" s="3"/>
      <c r="EA549" s="3"/>
      <c r="EB549" s="3"/>
      <c r="EC549" s="3"/>
      <c r="ED549" s="3"/>
      <c r="EE549" s="3"/>
    </row>
    <row r="550" spans="1:135"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c r="DG550" s="3"/>
      <c r="DH550" s="3"/>
      <c r="DI550" s="3"/>
      <c r="DJ550" s="3"/>
      <c r="DK550" s="3"/>
      <c r="DL550" s="3"/>
      <c r="DM550" s="3"/>
      <c r="DN550" s="3"/>
      <c r="DO550" s="3"/>
      <c r="DP550" s="3"/>
      <c r="DQ550" s="3"/>
      <c r="DR550" s="3"/>
      <c r="DS550" s="3"/>
      <c r="DT550" s="3"/>
      <c r="DU550" s="3"/>
      <c r="DV550" s="3"/>
      <c r="DW550" s="3"/>
      <c r="DX550" s="3"/>
      <c r="DY550" s="3"/>
      <c r="DZ550" s="3"/>
      <c r="EA550" s="3"/>
      <c r="EB550" s="3"/>
      <c r="EC550" s="3"/>
      <c r="ED550" s="3"/>
      <c r="EE550" s="3"/>
    </row>
    <row r="551" spans="1:135"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c r="CW551" s="3"/>
      <c r="CX551" s="3"/>
      <c r="CY551" s="3"/>
      <c r="CZ551" s="3"/>
      <c r="DA551" s="3"/>
      <c r="DB551" s="3"/>
      <c r="DC551" s="3"/>
      <c r="DD551" s="3"/>
      <c r="DE551" s="3"/>
      <c r="DF551" s="3"/>
      <c r="DG551" s="3"/>
      <c r="DH551" s="3"/>
      <c r="DI551" s="3"/>
      <c r="DJ551" s="3"/>
      <c r="DK551" s="3"/>
      <c r="DL551" s="3"/>
      <c r="DM551" s="3"/>
      <c r="DN551" s="3"/>
      <c r="DO551" s="3"/>
      <c r="DP551" s="3"/>
      <c r="DQ551" s="3"/>
      <c r="DR551" s="3"/>
      <c r="DS551" s="3"/>
      <c r="DT551" s="3"/>
      <c r="DU551" s="3"/>
      <c r="DV551" s="3"/>
      <c r="DW551" s="3"/>
      <c r="DX551" s="3"/>
      <c r="DY551" s="3"/>
      <c r="DZ551" s="3"/>
      <c r="EA551" s="3"/>
      <c r="EB551" s="3"/>
      <c r="EC551" s="3"/>
      <c r="ED551" s="3"/>
      <c r="EE551" s="3"/>
    </row>
    <row r="552" spans="1:135"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c r="EA552" s="3"/>
      <c r="EB552" s="3"/>
      <c r="EC552" s="3"/>
      <c r="ED552" s="3"/>
      <c r="EE552" s="3"/>
    </row>
    <row r="553" spans="1:135"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c r="CW553" s="3"/>
      <c r="CX553" s="3"/>
      <c r="CY553" s="3"/>
      <c r="CZ553" s="3"/>
      <c r="DA553" s="3"/>
      <c r="DB553" s="3"/>
      <c r="DC553" s="3"/>
      <c r="DD553" s="3"/>
      <c r="DE553" s="3"/>
      <c r="DF553" s="3"/>
      <c r="DG553" s="3"/>
      <c r="DH553" s="3"/>
      <c r="DI553" s="3"/>
      <c r="DJ553" s="3"/>
      <c r="DK553" s="3"/>
      <c r="DL553" s="3"/>
      <c r="DM553" s="3"/>
      <c r="DN553" s="3"/>
      <c r="DO553" s="3"/>
      <c r="DP553" s="3"/>
      <c r="DQ553" s="3"/>
      <c r="DR553" s="3"/>
      <c r="DS553" s="3"/>
      <c r="DT553" s="3"/>
      <c r="DU553" s="3"/>
      <c r="DV553" s="3"/>
      <c r="DW553" s="3"/>
      <c r="DX553" s="3"/>
      <c r="DY553" s="3"/>
      <c r="DZ553" s="3"/>
      <c r="EA553" s="3"/>
      <c r="EB553" s="3"/>
      <c r="EC553" s="3"/>
      <c r="ED553" s="3"/>
      <c r="EE553" s="3"/>
    </row>
    <row r="554" spans="1:135"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c r="CW554" s="3"/>
      <c r="CX554" s="3"/>
      <c r="CY554" s="3"/>
      <c r="CZ554" s="3"/>
      <c r="DA554" s="3"/>
      <c r="DB554" s="3"/>
      <c r="DC554" s="3"/>
      <c r="DD554" s="3"/>
      <c r="DE554" s="3"/>
      <c r="DF554" s="3"/>
      <c r="DG554" s="3"/>
      <c r="DH554" s="3"/>
      <c r="DI554" s="3"/>
      <c r="DJ554" s="3"/>
      <c r="DK554" s="3"/>
      <c r="DL554" s="3"/>
      <c r="DM554" s="3"/>
      <c r="DN554" s="3"/>
      <c r="DO554" s="3"/>
      <c r="DP554" s="3"/>
      <c r="DQ554" s="3"/>
      <c r="DR554" s="3"/>
      <c r="DS554" s="3"/>
      <c r="DT554" s="3"/>
      <c r="DU554" s="3"/>
      <c r="DV554" s="3"/>
      <c r="DW554" s="3"/>
      <c r="DX554" s="3"/>
      <c r="DY554" s="3"/>
      <c r="DZ554" s="3"/>
      <c r="EA554" s="3"/>
      <c r="EB554" s="3"/>
      <c r="EC554" s="3"/>
      <c r="ED554" s="3"/>
      <c r="EE554" s="3"/>
    </row>
    <row r="555" spans="1:135"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c r="DR555" s="3"/>
      <c r="DS555" s="3"/>
      <c r="DT555" s="3"/>
      <c r="DU555" s="3"/>
      <c r="DV555" s="3"/>
      <c r="DW555" s="3"/>
      <c r="DX555" s="3"/>
      <c r="DY555" s="3"/>
      <c r="DZ555" s="3"/>
      <c r="EA555" s="3"/>
      <c r="EB555" s="3"/>
      <c r="EC555" s="3"/>
      <c r="ED555" s="3"/>
      <c r="EE555" s="3"/>
    </row>
    <row r="556" spans="1:135"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c r="DZ556" s="3"/>
      <c r="EA556" s="3"/>
      <c r="EB556" s="3"/>
      <c r="EC556" s="3"/>
      <c r="ED556" s="3"/>
      <c r="EE556" s="3"/>
    </row>
    <row r="557" spans="1:135"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c r="DR557" s="3"/>
      <c r="DS557" s="3"/>
      <c r="DT557" s="3"/>
      <c r="DU557" s="3"/>
      <c r="DV557" s="3"/>
      <c r="DW557" s="3"/>
      <c r="DX557" s="3"/>
      <c r="DY557" s="3"/>
      <c r="DZ557" s="3"/>
      <c r="EA557" s="3"/>
      <c r="EB557" s="3"/>
      <c r="EC557" s="3"/>
      <c r="ED557" s="3"/>
      <c r="EE557" s="3"/>
    </row>
    <row r="558" spans="1:135"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c r="EC558" s="3"/>
      <c r="ED558" s="3"/>
      <c r="EE558" s="3"/>
    </row>
    <row r="559" spans="1:135"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c r="CW559" s="3"/>
      <c r="CX559" s="3"/>
      <c r="CY559" s="3"/>
      <c r="CZ559" s="3"/>
      <c r="DA559" s="3"/>
      <c r="DB559" s="3"/>
      <c r="DC559" s="3"/>
      <c r="DD559" s="3"/>
      <c r="DE559" s="3"/>
      <c r="DF559" s="3"/>
      <c r="DG559" s="3"/>
      <c r="DH559" s="3"/>
      <c r="DI559" s="3"/>
      <c r="DJ559" s="3"/>
      <c r="DK559" s="3"/>
      <c r="DL559" s="3"/>
      <c r="DM559" s="3"/>
      <c r="DN559" s="3"/>
      <c r="DO559" s="3"/>
      <c r="DP559" s="3"/>
      <c r="DQ559" s="3"/>
      <c r="DR559" s="3"/>
      <c r="DS559" s="3"/>
      <c r="DT559" s="3"/>
      <c r="DU559" s="3"/>
      <c r="DV559" s="3"/>
      <c r="DW559" s="3"/>
      <c r="DX559" s="3"/>
      <c r="DY559" s="3"/>
      <c r="DZ559" s="3"/>
      <c r="EA559" s="3"/>
      <c r="EB559" s="3"/>
      <c r="EC559" s="3"/>
      <c r="ED559" s="3"/>
      <c r="EE559" s="3"/>
    </row>
    <row r="560" spans="1:135"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c r="CW560" s="3"/>
      <c r="CX560" s="3"/>
      <c r="CY560" s="3"/>
      <c r="CZ560" s="3"/>
      <c r="DA560" s="3"/>
      <c r="DB560" s="3"/>
      <c r="DC560" s="3"/>
      <c r="DD560" s="3"/>
      <c r="DE560" s="3"/>
      <c r="DF560" s="3"/>
      <c r="DG560" s="3"/>
      <c r="DH560" s="3"/>
      <c r="DI560" s="3"/>
      <c r="DJ560" s="3"/>
      <c r="DK560" s="3"/>
      <c r="DL560" s="3"/>
      <c r="DM560" s="3"/>
      <c r="DN560" s="3"/>
      <c r="DO560" s="3"/>
      <c r="DP560" s="3"/>
      <c r="DQ560" s="3"/>
      <c r="DR560" s="3"/>
      <c r="DS560" s="3"/>
      <c r="DT560" s="3"/>
      <c r="DU560" s="3"/>
      <c r="DV560" s="3"/>
      <c r="DW560" s="3"/>
      <c r="DX560" s="3"/>
      <c r="DY560" s="3"/>
      <c r="DZ560" s="3"/>
      <c r="EA560" s="3"/>
      <c r="EB560" s="3"/>
      <c r="EC560" s="3"/>
      <c r="ED560" s="3"/>
      <c r="EE560" s="3"/>
    </row>
    <row r="561" spans="1:135"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c r="CW561" s="3"/>
      <c r="CX561" s="3"/>
      <c r="CY561" s="3"/>
      <c r="CZ561" s="3"/>
      <c r="DA561" s="3"/>
      <c r="DB561" s="3"/>
      <c r="DC561" s="3"/>
      <c r="DD561" s="3"/>
      <c r="DE561" s="3"/>
      <c r="DF561" s="3"/>
      <c r="DG561" s="3"/>
      <c r="DH561" s="3"/>
      <c r="DI561" s="3"/>
      <c r="DJ561" s="3"/>
      <c r="DK561" s="3"/>
      <c r="DL561" s="3"/>
      <c r="DM561" s="3"/>
      <c r="DN561" s="3"/>
      <c r="DO561" s="3"/>
      <c r="DP561" s="3"/>
      <c r="DQ561" s="3"/>
      <c r="DR561" s="3"/>
      <c r="DS561" s="3"/>
      <c r="DT561" s="3"/>
      <c r="DU561" s="3"/>
      <c r="DV561" s="3"/>
      <c r="DW561" s="3"/>
      <c r="DX561" s="3"/>
      <c r="DY561" s="3"/>
      <c r="DZ561" s="3"/>
      <c r="EA561" s="3"/>
      <c r="EB561" s="3"/>
      <c r="EC561" s="3"/>
      <c r="ED561" s="3"/>
      <c r="EE561" s="3"/>
    </row>
    <row r="562" spans="1:135"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c r="CW562" s="3"/>
      <c r="CX562" s="3"/>
      <c r="CY562" s="3"/>
      <c r="CZ562" s="3"/>
      <c r="DA562" s="3"/>
      <c r="DB562" s="3"/>
      <c r="DC562" s="3"/>
      <c r="DD562" s="3"/>
      <c r="DE562" s="3"/>
      <c r="DF562" s="3"/>
      <c r="DG562" s="3"/>
      <c r="DH562" s="3"/>
      <c r="DI562" s="3"/>
      <c r="DJ562" s="3"/>
      <c r="DK562" s="3"/>
      <c r="DL562" s="3"/>
      <c r="DM562" s="3"/>
      <c r="DN562" s="3"/>
      <c r="DO562" s="3"/>
      <c r="DP562" s="3"/>
      <c r="DQ562" s="3"/>
      <c r="DR562" s="3"/>
      <c r="DS562" s="3"/>
      <c r="DT562" s="3"/>
      <c r="DU562" s="3"/>
      <c r="DV562" s="3"/>
      <c r="DW562" s="3"/>
      <c r="DX562" s="3"/>
      <c r="DY562" s="3"/>
      <c r="DZ562" s="3"/>
      <c r="EA562" s="3"/>
      <c r="EB562" s="3"/>
      <c r="EC562" s="3"/>
      <c r="ED562" s="3"/>
      <c r="EE562" s="3"/>
    </row>
    <row r="563" spans="1:135"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c r="CW563" s="3"/>
      <c r="CX563" s="3"/>
      <c r="CY563" s="3"/>
      <c r="CZ563" s="3"/>
      <c r="DA563" s="3"/>
      <c r="DB563" s="3"/>
      <c r="DC563" s="3"/>
      <c r="DD563" s="3"/>
      <c r="DE563" s="3"/>
      <c r="DF563" s="3"/>
      <c r="DG563" s="3"/>
      <c r="DH563" s="3"/>
      <c r="DI563" s="3"/>
      <c r="DJ563" s="3"/>
      <c r="DK563" s="3"/>
      <c r="DL563" s="3"/>
      <c r="DM563" s="3"/>
      <c r="DN563" s="3"/>
      <c r="DO563" s="3"/>
      <c r="DP563" s="3"/>
      <c r="DQ563" s="3"/>
      <c r="DR563" s="3"/>
      <c r="DS563" s="3"/>
      <c r="DT563" s="3"/>
      <c r="DU563" s="3"/>
      <c r="DV563" s="3"/>
      <c r="DW563" s="3"/>
      <c r="DX563" s="3"/>
      <c r="DY563" s="3"/>
      <c r="DZ563" s="3"/>
      <c r="EA563" s="3"/>
      <c r="EB563" s="3"/>
      <c r="EC563" s="3"/>
      <c r="ED563" s="3"/>
      <c r="EE563" s="3"/>
    </row>
    <row r="564" spans="1:135"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c r="CW564" s="3"/>
      <c r="CX564" s="3"/>
      <c r="CY564" s="3"/>
      <c r="CZ564" s="3"/>
      <c r="DA564" s="3"/>
      <c r="DB564" s="3"/>
      <c r="DC564" s="3"/>
      <c r="DD564" s="3"/>
      <c r="DE564" s="3"/>
      <c r="DF564" s="3"/>
      <c r="DG564" s="3"/>
      <c r="DH564" s="3"/>
      <c r="DI564" s="3"/>
      <c r="DJ564" s="3"/>
      <c r="DK564" s="3"/>
      <c r="DL564" s="3"/>
      <c r="DM564" s="3"/>
      <c r="DN564" s="3"/>
      <c r="DO564" s="3"/>
      <c r="DP564" s="3"/>
      <c r="DQ564" s="3"/>
      <c r="DR564" s="3"/>
      <c r="DS564" s="3"/>
      <c r="DT564" s="3"/>
      <c r="DU564" s="3"/>
      <c r="DV564" s="3"/>
      <c r="DW564" s="3"/>
      <c r="DX564" s="3"/>
      <c r="DY564" s="3"/>
      <c r="DZ564" s="3"/>
      <c r="EA564" s="3"/>
      <c r="EB564" s="3"/>
      <c r="EC564" s="3"/>
      <c r="ED564" s="3"/>
      <c r="EE564" s="3"/>
    </row>
    <row r="565" spans="1:135"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c r="CW565" s="3"/>
      <c r="CX565" s="3"/>
      <c r="CY565" s="3"/>
      <c r="CZ565" s="3"/>
      <c r="DA565" s="3"/>
      <c r="DB565" s="3"/>
      <c r="DC565" s="3"/>
      <c r="DD565" s="3"/>
      <c r="DE565" s="3"/>
      <c r="DF565" s="3"/>
      <c r="DG565" s="3"/>
      <c r="DH565" s="3"/>
      <c r="DI565" s="3"/>
      <c r="DJ565" s="3"/>
      <c r="DK565" s="3"/>
      <c r="DL565" s="3"/>
      <c r="DM565" s="3"/>
      <c r="DN565" s="3"/>
      <c r="DO565" s="3"/>
      <c r="DP565" s="3"/>
      <c r="DQ565" s="3"/>
      <c r="DR565" s="3"/>
      <c r="DS565" s="3"/>
      <c r="DT565" s="3"/>
      <c r="DU565" s="3"/>
      <c r="DV565" s="3"/>
      <c r="DW565" s="3"/>
      <c r="DX565" s="3"/>
      <c r="DY565" s="3"/>
      <c r="DZ565" s="3"/>
      <c r="EA565" s="3"/>
      <c r="EB565" s="3"/>
      <c r="EC565" s="3"/>
      <c r="ED565" s="3"/>
      <c r="EE565" s="3"/>
    </row>
    <row r="566" spans="1:135"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c r="CW566" s="3"/>
      <c r="CX566" s="3"/>
      <c r="CY566" s="3"/>
      <c r="CZ566" s="3"/>
      <c r="DA566" s="3"/>
      <c r="DB566" s="3"/>
      <c r="DC566" s="3"/>
      <c r="DD566" s="3"/>
      <c r="DE566" s="3"/>
      <c r="DF566" s="3"/>
      <c r="DG566" s="3"/>
      <c r="DH566" s="3"/>
      <c r="DI566" s="3"/>
      <c r="DJ566" s="3"/>
      <c r="DK566" s="3"/>
      <c r="DL566" s="3"/>
      <c r="DM566" s="3"/>
      <c r="DN566" s="3"/>
      <c r="DO566" s="3"/>
      <c r="DP566" s="3"/>
      <c r="DQ566" s="3"/>
      <c r="DR566" s="3"/>
      <c r="DS566" s="3"/>
      <c r="DT566" s="3"/>
      <c r="DU566" s="3"/>
      <c r="DV566" s="3"/>
      <c r="DW566" s="3"/>
      <c r="DX566" s="3"/>
      <c r="DY566" s="3"/>
      <c r="DZ566" s="3"/>
      <c r="EA566" s="3"/>
      <c r="EB566" s="3"/>
      <c r="EC566" s="3"/>
      <c r="ED566" s="3"/>
      <c r="EE566" s="3"/>
    </row>
    <row r="567" spans="1:135"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c r="CW567" s="3"/>
      <c r="CX567" s="3"/>
      <c r="CY567" s="3"/>
      <c r="CZ567" s="3"/>
      <c r="DA567" s="3"/>
      <c r="DB567" s="3"/>
      <c r="DC567" s="3"/>
      <c r="DD567" s="3"/>
      <c r="DE567" s="3"/>
      <c r="DF567" s="3"/>
      <c r="DG567" s="3"/>
      <c r="DH567" s="3"/>
      <c r="DI567" s="3"/>
      <c r="DJ567" s="3"/>
      <c r="DK567" s="3"/>
      <c r="DL567" s="3"/>
      <c r="DM567" s="3"/>
      <c r="DN567" s="3"/>
      <c r="DO567" s="3"/>
      <c r="DP567" s="3"/>
      <c r="DQ567" s="3"/>
      <c r="DR567" s="3"/>
      <c r="DS567" s="3"/>
      <c r="DT567" s="3"/>
      <c r="DU567" s="3"/>
      <c r="DV567" s="3"/>
      <c r="DW567" s="3"/>
      <c r="DX567" s="3"/>
      <c r="DY567" s="3"/>
      <c r="DZ567" s="3"/>
      <c r="EA567" s="3"/>
      <c r="EB567" s="3"/>
      <c r="EC567" s="3"/>
      <c r="ED567" s="3"/>
      <c r="EE567" s="3"/>
    </row>
    <row r="568" spans="1:135"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c r="CW568" s="3"/>
      <c r="CX568" s="3"/>
      <c r="CY568" s="3"/>
      <c r="CZ568" s="3"/>
      <c r="DA568" s="3"/>
      <c r="DB568" s="3"/>
      <c r="DC568" s="3"/>
      <c r="DD568" s="3"/>
      <c r="DE568" s="3"/>
      <c r="DF568" s="3"/>
      <c r="DG568" s="3"/>
      <c r="DH568" s="3"/>
      <c r="DI568" s="3"/>
      <c r="DJ568" s="3"/>
      <c r="DK568" s="3"/>
      <c r="DL568" s="3"/>
      <c r="DM568" s="3"/>
      <c r="DN568" s="3"/>
      <c r="DO568" s="3"/>
      <c r="DP568" s="3"/>
      <c r="DQ568" s="3"/>
      <c r="DR568" s="3"/>
      <c r="DS568" s="3"/>
      <c r="DT568" s="3"/>
      <c r="DU568" s="3"/>
      <c r="DV568" s="3"/>
      <c r="DW568" s="3"/>
      <c r="DX568" s="3"/>
      <c r="DY568" s="3"/>
      <c r="DZ568" s="3"/>
      <c r="EA568" s="3"/>
      <c r="EB568" s="3"/>
      <c r="EC568" s="3"/>
      <c r="ED568" s="3"/>
      <c r="EE568" s="3"/>
    </row>
    <row r="569" spans="1:135"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c r="CW569" s="3"/>
      <c r="CX569" s="3"/>
      <c r="CY569" s="3"/>
      <c r="CZ569" s="3"/>
      <c r="DA569" s="3"/>
      <c r="DB569" s="3"/>
      <c r="DC569" s="3"/>
      <c r="DD569" s="3"/>
      <c r="DE569" s="3"/>
      <c r="DF569" s="3"/>
      <c r="DG569" s="3"/>
      <c r="DH569" s="3"/>
      <c r="DI569" s="3"/>
      <c r="DJ569" s="3"/>
      <c r="DK569" s="3"/>
      <c r="DL569" s="3"/>
      <c r="DM569" s="3"/>
      <c r="DN569" s="3"/>
      <c r="DO569" s="3"/>
      <c r="DP569" s="3"/>
      <c r="DQ569" s="3"/>
      <c r="DR569" s="3"/>
      <c r="DS569" s="3"/>
      <c r="DT569" s="3"/>
      <c r="DU569" s="3"/>
      <c r="DV569" s="3"/>
      <c r="DW569" s="3"/>
      <c r="DX569" s="3"/>
      <c r="DY569" s="3"/>
      <c r="DZ569" s="3"/>
      <c r="EA569" s="3"/>
      <c r="EB569" s="3"/>
      <c r="EC569" s="3"/>
      <c r="ED569" s="3"/>
      <c r="EE569" s="3"/>
    </row>
    <row r="570" spans="1:135"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c r="DR570" s="3"/>
      <c r="DS570" s="3"/>
      <c r="DT570" s="3"/>
      <c r="DU570" s="3"/>
      <c r="DV570" s="3"/>
      <c r="DW570" s="3"/>
      <c r="DX570" s="3"/>
      <c r="DY570" s="3"/>
      <c r="DZ570" s="3"/>
      <c r="EA570" s="3"/>
      <c r="EB570" s="3"/>
      <c r="EC570" s="3"/>
      <c r="ED570" s="3"/>
      <c r="EE570" s="3"/>
    </row>
    <row r="571" spans="1:135"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c r="CW571" s="3"/>
      <c r="CX571" s="3"/>
      <c r="CY571" s="3"/>
      <c r="CZ571" s="3"/>
      <c r="DA571" s="3"/>
      <c r="DB571" s="3"/>
      <c r="DC571" s="3"/>
      <c r="DD571" s="3"/>
      <c r="DE571" s="3"/>
      <c r="DF571" s="3"/>
      <c r="DG571" s="3"/>
      <c r="DH571" s="3"/>
      <c r="DI571" s="3"/>
      <c r="DJ571" s="3"/>
      <c r="DK571" s="3"/>
      <c r="DL571" s="3"/>
      <c r="DM571" s="3"/>
      <c r="DN571" s="3"/>
      <c r="DO571" s="3"/>
      <c r="DP571" s="3"/>
      <c r="DQ571" s="3"/>
      <c r="DR571" s="3"/>
      <c r="DS571" s="3"/>
      <c r="DT571" s="3"/>
      <c r="DU571" s="3"/>
      <c r="DV571" s="3"/>
      <c r="DW571" s="3"/>
      <c r="DX571" s="3"/>
      <c r="DY571" s="3"/>
      <c r="DZ571" s="3"/>
      <c r="EA571" s="3"/>
      <c r="EB571" s="3"/>
      <c r="EC571" s="3"/>
      <c r="ED571" s="3"/>
      <c r="EE571" s="3"/>
    </row>
    <row r="572" spans="1:135"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c r="CW572" s="3"/>
      <c r="CX572" s="3"/>
      <c r="CY572" s="3"/>
      <c r="CZ572" s="3"/>
      <c r="DA572" s="3"/>
      <c r="DB572" s="3"/>
      <c r="DC572" s="3"/>
      <c r="DD572" s="3"/>
      <c r="DE572" s="3"/>
      <c r="DF572" s="3"/>
      <c r="DG572" s="3"/>
      <c r="DH572" s="3"/>
      <c r="DI572" s="3"/>
      <c r="DJ572" s="3"/>
      <c r="DK572" s="3"/>
      <c r="DL572" s="3"/>
      <c r="DM572" s="3"/>
      <c r="DN572" s="3"/>
      <c r="DO572" s="3"/>
      <c r="DP572" s="3"/>
      <c r="DQ572" s="3"/>
      <c r="DR572" s="3"/>
      <c r="DS572" s="3"/>
      <c r="DT572" s="3"/>
      <c r="DU572" s="3"/>
      <c r="DV572" s="3"/>
      <c r="DW572" s="3"/>
      <c r="DX572" s="3"/>
      <c r="DY572" s="3"/>
      <c r="DZ572" s="3"/>
      <c r="EA572" s="3"/>
      <c r="EB572" s="3"/>
      <c r="EC572" s="3"/>
      <c r="ED572" s="3"/>
      <c r="EE572" s="3"/>
    </row>
    <row r="573" spans="1:135"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c r="CW573" s="3"/>
      <c r="CX573" s="3"/>
      <c r="CY573" s="3"/>
      <c r="CZ573" s="3"/>
      <c r="DA573" s="3"/>
      <c r="DB573" s="3"/>
      <c r="DC573" s="3"/>
      <c r="DD573" s="3"/>
      <c r="DE573" s="3"/>
      <c r="DF573" s="3"/>
      <c r="DG573" s="3"/>
      <c r="DH573" s="3"/>
      <c r="DI573" s="3"/>
      <c r="DJ573" s="3"/>
      <c r="DK573" s="3"/>
      <c r="DL573" s="3"/>
      <c r="DM573" s="3"/>
      <c r="DN573" s="3"/>
      <c r="DO573" s="3"/>
      <c r="DP573" s="3"/>
      <c r="DQ573" s="3"/>
      <c r="DR573" s="3"/>
      <c r="DS573" s="3"/>
      <c r="DT573" s="3"/>
      <c r="DU573" s="3"/>
      <c r="DV573" s="3"/>
      <c r="DW573" s="3"/>
      <c r="DX573" s="3"/>
      <c r="DY573" s="3"/>
      <c r="DZ573" s="3"/>
      <c r="EA573" s="3"/>
      <c r="EB573" s="3"/>
      <c r="EC573" s="3"/>
      <c r="ED573" s="3"/>
      <c r="EE573" s="3"/>
    </row>
    <row r="574" spans="1:135"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c r="CW574" s="3"/>
      <c r="CX574" s="3"/>
      <c r="CY574" s="3"/>
      <c r="CZ574" s="3"/>
      <c r="DA574" s="3"/>
      <c r="DB574" s="3"/>
      <c r="DC574" s="3"/>
      <c r="DD574" s="3"/>
      <c r="DE574" s="3"/>
      <c r="DF574" s="3"/>
      <c r="DG574" s="3"/>
      <c r="DH574" s="3"/>
      <c r="DI574" s="3"/>
      <c r="DJ574" s="3"/>
      <c r="DK574" s="3"/>
      <c r="DL574" s="3"/>
      <c r="DM574" s="3"/>
      <c r="DN574" s="3"/>
      <c r="DO574" s="3"/>
      <c r="DP574" s="3"/>
      <c r="DQ574" s="3"/>
      <c r="DR574" s="3"/>
      <c r="DS574" s="3"/>
      <c r="DT574" s="3"/>
      <c r="DU574" s="3"/>
      <c r="DV574" s="3"/>
      <c r="DW574" s="3"/>
      <c r="DX574" s="3"/>
      <c r="DY574" s="3"/>
      <c r="DZ574" s="3"/>
      <c r="EA574" s="3"/>
      <c r="EB574" s="3"/>
      <c r="EC574" s="3"/>
      <c r="ED574" s="3"/>
      <c r="EE574" s="3"/>
    </row>
    <row r="575" spans="1:135"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c r="CW575" s="3"/>
      <c r="CX575" s="3"/>
      <c r="CY575" s="3"/>
      <c r="CZ575" s="3"/>
      <c r="DA575" s="3"/>
      <c r="DB575" s="3"/>
      <c r="DC575" s="3"/>
      <c r="DD575" s="3"/>
      <c r="DE575" s="3"/>
      <c r="DF575" s="3"/>
      <c r="DG575" s="3"/>
      <c r="DH575" s="3"/>
      <c r="DI575" s="3"/>
      <c r="DJ575" s="3"/>
      <c r="DK575" s="3"/>
      <c r="DL575" s="3"/>
      <c r="DM575" s="3"/>
      <c r="DN575" s="3"/>
      <c r="DO575" s="3"/>
      <c r="DP575" s="3"/>
      <c r="DQ575" s="3"/>
      <c r="DR575" s="3"/>
      <c r="DS575" s="3"/>
      <c r="DT575" s="3"/>
      <c r="DU575" s="3"/>
      <c r="DV575" s="3"/>
      <c r="DW575" s="3"/>
      <c r="DX575" s="3"/>
      <c r="DY575" s="3"/>
      <c r="DZ575" s="3"/>
      <c r="EA575" s="3"/>
      <c r="EB575" s="3"/>
      <c r="EC575" s="3"/>
      <c r="ED575" s="3"/>
      <c r="EE575" s="3"/>
    </row>
    <row r="576" spans="1:135"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c r="CV576" s="3"/>
      <c r="CW576" s="3"/>
      <c r="CX576" s="3"/>
      <c r="CY576" s="3"/>
      <c r="CZ576" s="3"/>
      <c r="DA576" s="3"/>
      <c r="DB576" s="3"/>
      <c r="DC576" s="3"/>
      <c r="DD576" s="3"/>
      <c r="DE576" s="3"/>
      <c r="DF576" s="3"/>
      <c r="DG576" s="3"/>
      <c r="DH576" s="3"/>
      <c r="DI576" s="3"/>
      <c r="DJ576" s="3"/>
      <c r="DK576" s="3"/>
      <c r="DL576" s="3"/>
      <c r="DM576" s="3"/>
      <c r="DN576" s="3"/>
      <c r="DO576" s="3"/>
      <c r="DP576" s="3"/>
      <c r="DQ576" s="3"/>
      <c r="DR576" s="3"/>
      <c r="DS576" s="3"/>
      <c r="DT576" s="3"/>
      <c r="DU576" s="3"/>
      <c r="DV576" s="3"/>
      <c r="DW576" s="3"/>
      <c r="DX576" s="3"/>
      <c r="DY576" s="3"/>
      <c r="DZ576" s="3"/>
      <c r="EA576" s="3"/>
      <c r="EB576" s="3"/>
      <c r="EC576" s="3"/>
      <c r="ED576" s="3"/>
      <c r="EE576" s="3"/>
    </row>
    <row r="577" spans="1:135"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c r="CV577" s="3"/>
      <c r="CW577" s="3"/>
      <c r="CX577" s="3"/>
      <c r="CY577" s="3"/>
      <c r="CZ577" s="3"/>
      <c r="DA577" s="3"/>
      <c r="DB577" s="3"/>
      <c r="DC577" s="3"/>
      <c r="DD577" s="3"/>
      <c r="DE577" s="3"/>
      <c r="DF577" s="3"/>
      <c r="DG577" s="3"/>
      <c r="DH577" s="3"/>
      <c r="DI577" s="3"/>
      <c r="DJ577" s="3"/>
      <c r="DK577" s="3"/>
      <c r="DL577" s="3"/>
      <c r="DM577" s="3"/>
      <c r="DN577" s="3"/>
      <c r="DO577" s="3"/>
      <c r="DP577" s="3"/>
      <c r="DQ577" s="3"/>
      <c r="DR577" s="3"/>
      <c r="DS577" s="3"/>
      <c r="DT577" s="3"/>
      <c r="DU577" s="3"/>
      <c r="DV577" s="3"/>
      <c r="DW577" s="3"/>
      <c r="DX577" s="3"/>
      <c r="DY577" s="3"/>
      <c r="DZ577" s="3"/>
      <c r="EA577" s="3"/>
      <c r="EB577" s="3"/>
      <c r="EC577" s="3"/>
      <c r="ED577" s="3"/>
      <c r="EE577" s="3"/>
    </row>
    <row r="578" spans="1:135"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c r="DR578" s="3"/>
      <c r="DS578" s="3"/>
      <c r="DT578" s="3"/>
      <c r="DU578" s="3"/>
      <c r="DV578" s="3"/>
      <c r="DW578" s="3"/>
      <c r="DX578" s="3"/>
      <c r="DY578" s="3"/>
      <c r="DZ578" s="3"/>
      <c r="EA578" s="3"/>
      <c r="EB578" s="3"/>
      <c r="EC578" s="3"/>
      <c r="ED578" s="3"/>
      <c r="EE578" s="3"/>
    </row>
    <row r="579" spans="1:135"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c r="CV579" s="3"/>
      <c r="CW579" s="3"/>
      <c r="CX579" s="3"/>
      <c r="CY579" s="3"/>
      <c r="CZ579" s="3"/>
      <c r="DA579" s="3"/>
      <c r="DB579" s="3"/>
      <c r="DC579" s="3"/>
      <c r="DD579" s="3"/>
      <c r="DE579" s="3"/>
      <c r="DF579" s="3"/>
      <c r="DG579" s="3"/>
      <c r="DH579" s="3"/>
      <c r="DI579" s="3"/>
      <c r="DJ579" s="3"/>
      <c r="DK579" s="3"/>
      <c r="DL579" s="3"/>
      <c r="DM579" s="3"/>
      <c r="DN579" s="3"/>
      <c r="DO579" s="3"/>
      <c r="DP579" s="3"/>
      <c r="DQ579" s="3"/>
      <c r="DR579" s="3"/>
      <c r="DS579" s="3"/>
      <c r="DT579" s="3"/>
      <c r="DU579" s="3"/>
      <c r="DV579" s="3"/>
      <c r="DW579" s="3"/>
      <c r="DX579" s="3"/>
      <c r="DY579" s="3"/>
      <c r="DZ579" s="3"/>
      <c r="EA579" s="3"/>
      <c r="EB579" s="3"/>
      <c r="EC579" s="3"/>
      <c r="ED579" s="3"/>
      <c r="EE579" s="3"/>
    </row>
    <row r="580" spans="1:135"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c r="DR580" s="3"/>
      <c r="DS580" s="3"/>
      <c r="DT580" s="3"/>
      <c r="DU580" s="3"/>
      <c r="DV580" s="3"/>
      <c r="DW580" s="3"/>
      <c r="DX580" s="3"/>
      <c r="DY580" s="3"/>
      <c r="DZ580" s="3"/>
      <c r="EA580" s="3"/>
      <c r="EB580" s="3"/>
      <c r="EC580" s="3"/>
      <c r="ED580" s="3"/>
      <c r="EE580" s="3"/>
    </row>
    <row r="581" spans="1:135"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c r="CV581" s="3"/>
      <c r="CW581" s="3"/>
      <c r="CX581" s="3"/>
      <c r="CY581" s="3"/>
      <c r="CZ581" s="3"/>
      <c r="DA581" s="3"/>
      <c r="DB581" s="3"/>
      <c r="DC581" s="3"/>
      <c r="DD581" s="3"/>
      <c r="DE581" s="3"/>
      <c r="DF581" s="3"/>
      <c r="DG581" s="3"/>
      <c r="DH581" s="3"/>
      <c r="DI581" s="3"/>
      <c r="DJ581" s="3"/>
      <c r="DK581" s="3"/>
      <c r="DL581" s="3"/>
      <c r="DM581" s="3"/>
      <c r="DN581" s="3"/>
      <c r="DO581" s="3"/>
      <c r="DP581" s="3"/>
      <c r="DQ581" s="3"/>
      <c r="DR581" s="3"/>
      <c r="DS581" s="3"/>
      <c r="DT581" s="3"/>
      <c r="DU581" s="3"/>
      <c r="DV581" s="3"/>
      <c r="DW581" s="3"/>
      <c r="DX581" s="3"/>
      <c r="DY581" s="3"/>
      <c r="DZ581" s="3"/>
      <c r="EA581" s="3"/>
      <c r="EB581" s="3"/>
      <c r="EC581" s="3"/>
      <c r="ED581" s="3"/>
      <c r="EE581" s="3"/>
    </row>
    <row r="582" spans="1:135"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c r="CV582" s="3"/>
      <c r="CW582" s="3"/>
      <c r="CX582" s="3"/>
      <c r="CY582" s="3"/>
      <c r="CZ582" s="3"/>
      <c r="DA582" s="3"/>
      <c r="DB582" s="3"/>
      <c r="DC582" s="3"/>
      <c r="DD582" s="3"/>
      <c r="DE582" s="3"/>
      <c r="DF582" s="3"/>
      <c r="DG582" s="3"/>
      <c r="DH582" s="3"/>
      <c r="DI582" s="3"/>
      <c r="DJ582" s="3"/>
      <c r="DK582" s="3"/>
      <c r="DL582" s="3"/>
      <c r="DM582" s="3"/>
      <c r="DN582" s="3"/>
      <c r="DO582" s="3"/>
      <c r="DP582" s="3"/>
      <c r="DQ582" s="3"/>
      <c r="DR582" s="3"/>
      <c r="DS582" s="3"/>
      <c r="DT582" s="3"/>
      <c r="DU582" s="3"/>
      <c r="DV582" s="3"/>
      <c r="DW582" s="3"/>
      <c r="DX582" s="3"/>
      <c r="DY582" s="3"/>
      <c r="DZ582" s="3"/>
      <c r="EA582" s="3"/>
      <c r="EB582" s="3"/>
      <c r="EC582" s="3"/>
      <c r="ED582" s="3"/>
      <c r="EE582" s="3"/>
    </row>
    <row r="583" spans="1:135"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c r="CV583" s="3"/>
      <c r="CW583" s="3"/>
      <c r="CX583" s="3"/>
      <c r="CY583" s="3"/>
      <c r="CZ583" s="3"/>
      <c r="DA583" s="3"/>
      <c r="DB583" s="3"/>
      <c r="DC583" s="3"/>
      <c r="DD583" s="3"/>
      <c r="DE583" s="3"/>
      <c r="DF583" s="3"/>
      <c r="DG583" s="3"/>
      <c r="DH583" s="3"/>
      <c r="DI583" s="3"/>
      <c r="DJ583" s="3"/>
      <c r="DK583" s="3"/>
      <c r="DL583" s="3"/>
      <c r="DM583" s="3"/>
      <c r="DN583" s="3"/>
      <c r="DO583" s="3"/>
      <c r="DP583" s="3"/>
      <c r="DQ583" s="3"/>
      <c r="DR583" s="3"/>
      <c r="DS583" s="3"/>
      <c r="DT583" s="3"/>
      <c r="DU583" s="3"/>
      <c r="DV583" s="3"/>
      <c r="DW583" s="3"/>
      <c r="DX583" s="3"/>
      <c r="DY583" s="3"/>
      <c r="DZ583" s="3"/>
      <c r="EA583" s="3"/>
      <c r="EB583" s="3"/>
      <c r="EC583" s="3"/>
      <c r="ED583" s="3"/>
      <c r="EE583" s="3"/>
    </row>
    <row r="584" spans="1:135"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c r="CV584" s="3"/>
      <c r="CW584" s="3"/>
      <c r="CX584" s="3"/>
      <c r="CY584" s="3"/>
      <c r="CZ584" s="3"/>
      <c r="DA584" s="3"/>
      <c r="DB584" s="3"/>
      <c r="DC584" s="3"/>
      <c r="DD584" s="3"/>
      <c r="DE584" s="3"/>
      <c r="DF584" s="3"/>
      <c r="DG584" s="3"/>
      <c r="DH584" s="3"/>
      <c r="DI584" s="3"/>
      <c r="DJ584" s="3"/>
      <c r="DK584" s="3"/>
      <c r="DL584" s="3"/>
      <c r="DM584" s="3"/>
      <c r="DN584" s="3"/>
      <c r="DO584" s="3"/>
      <c r="DP584" s="3"/>
      <c r="DQ584" s="3"/>
      <c r="DR584" s="3"/>
      <c r="DS584" s="3"/>
      <c r="DT584" s="3"/>
      <c r="DU584" s="3"/>
      <c r="DV584" s="3"/>
      <c r="DW584" s="3"/>
      <c r="DX584" s="3"/>
      <c r="DY584" s="3"/>
      <c r="DZ584" s="3"/>
      <c r="EA584" s="3"/>
      <c r="EB584" s="3"/>
      <c r="EC584" s="3"/>
      <c r="ED584" s="3"/>
      <c r="EE584" s="3"/>
    </row>
    <row r="585" spans="1:135"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c r="CV585" s="3"/>
      <c r="CW585" s="3"/>
      <c r="CX585" s="3"/>
      <c r="CY585" s="3"/>
      <c r="CZ585" s="3"/>
      <c r="DA585" s="3"/>
      <c r="DB585" s="3"/>
      <c r="DC585" s="3"/>
      <c r="DD585" s="3"/>
      <c r="DE585" s="3"/>
      <c r="DF585" s="3"/>
      <c r="DG585" s="3"/>
      <c r="DH585" s="3"/>
      <c r="DI585" s="3"/>
      <c r="DJ585" s="3"/>
      <c r="DK585" s="3"/>
      <c r="DL585" s="3"/>
      <c r="DM585" s="3"/>
      <c r="DN585" s="3"/>
      <c r="DO585" s="3"/>
      <c r="DP585" s="3"/>
      <c r="DQ585" s="3"/>
      <c r="DR585" s="3"/>
      <c r="DS585" s="3"/>
      <c r="DT585" s="3"/>
      <c r="DU585" s="3"/>
      <c r="DV585" s="3"/>
      <c r="DW585" s="3"/>
      <c r="DX585" s="3"/>
      <c r="DY585" s="3"/>
      <c r="DZ585" s="3"/>
      <c r="EA585" s="3"/>
      <c r="EB585" s="3"/>
      <c r="EC585" s="3"/>
      <c r="ED585" s="3"/>
      <c r="EE585" s="3"/>
    </row>
    <row r="586" spans="1:135"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c r="ED586" s="3"/>
      <c r="EE586" s="3"/>
    </row>
    <row r="587" spans="1:135"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c r="DR587" s="3"/>
      <c r="DS587" s="3"/>
      <c r="DT587" s="3"/>
      <c r="DU587" s="3"/>
      <c r="DV587" s="3"/>
      <c r="DW587" s="3"/>
      <c r="DX587" s="3"/>
      <c r="DY587" s="3"/>
      <c r="DZ587" s="3"/>
      <c r="EA587" s="3"/>
      <c r="EB587" s="3"/>
      <c r="EC587" s="3"/>
      <c r="ED587" s="3"/>
      <c r="EE587" s="3"/>
    </row>
    <row r="588" spans="1:135"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c r="CV588" s="3"/>
      <c r="CW588" s="3"/>
      <c r="CX588" s="3"/>
      <c r="CY588" s="3"/>
      <c r="CZ588" s="3"/>
      <c r="DA588" s="3"/>
      <c r="DB588" s="3"/>
      <c r="DC588" s="3"/>
      <c r="DD588" s="3"/>
      <c r="DE588" s="3"/>
      <c r="DF588" s="3"/>
      <c r="DG588" s="3"/>
      <c r="DH588" s="3"/>
      <c r="DI588" s="3"/>
      <c r="DJ588" s="3"/>
      <c r="DK588" s="3"/>
      <c r="DL588" s="3"/>
      <c r="DM588" s="3"/>
      <c r="DN588" s="3"/>
      <c r="DO588" s="3"/>
      <c r="DP588" s="3"/>
      <c r="DQ588" s="3"/>
      <c r="DR588" s="3"/>
      <c r="DS588" s="3"/>
      <c r="DT588" s="3"/>
      <c r="DU588" s="3"/>
      <c r="DV588" s="3"/>
      <c r="DW588" s="3"/>
      <c r="DX588" s="3"/>
      <c r="DY588" s="3"/>
      <c r="DZ588" s="3"/>
      <c r="EA588" s="3"/>
      <c r="EB588" s="3"/>
      <c r="EC588" s="3"/>
      <c r="ED588" s="3"/>
      <c r="EE588" s="3"/>
    </row>
    <row r="589" spans="1:135"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c r="CV589" s="3"/>
      <c r="CW589" s="3"/>
      <c r="CX589" s="3"/>
      <c r="CY589" s="3"/>
      <c r="CZ589" s="3"/>
      <c r="DA589" s="3"/>
      <c r="DB589" s="3"/>
      <c r="DC589" s="3"/>
      <c r="DD589" s="3"/>
      <c r="DE589" s="3"/>
      <c r="DF589" s="3"/>
      <c r="DG589" s="3"/>
      <c r="DH589" s="3"/>
      <c r="DI589" s="3"/>
      <c r="DJ589" s="3"/>
      <c r="DK589" s="3"/>
      <c r="DL589" s="3"/>
      <c r="DM589" s="3"/>
      <c r="DN589" s="3"/>
      <c r="DO589" s="3"/>
      <c r="DP589" s="3"/>
      <c r="DQ589" s="3"/>
      <c r="DR589" s="3"/>
      <c r="DS589" s="3"/>
      <c r="DT589" s="3"/>
      <c r="DU589" s="3"/>
      <c r="DV589" s="3"/>
      <c r="DW589" s="3"/>
      <c r="DX589" s="3"/>
      <c r="DY589" s="3"/>
      <c r="DZ589" s="3"/>
      <c r="EA589" s="3"/>
      <c r="EB589" s="3"/>
      <c r="EC589" s="3"/>
      <c r="ED589" s="3"/>
      <c r="EE589" s="3"/>
    </row>
    <row r="590" spans="1:135"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c r="DR590" s="3"/>
      <c r="DS590" s="3"/>
      <c r="DT590" s="3"/>
      <c r="DU590" s="3"/>
      <c r="DV590" s="3"/>
      <c r="DW590" s="3"/>
      <c r="DX590" s="3"/>
      <c r="DY590" s="3"/>
      <c r="DZ590" s="3"/>
      <c r="EA590" s="3"/>
      <c r="EB590" s="3"/>
      <c r="EC590" s="3"/>
      <c r="ED590" s="3"/>
      <c r="EE590" s="3"/>
    </row>
    <row r="591" spans="1:135"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c r="CV591" s="3"/>
      <c r="CW591" s="3"/>
      <c r="CX591" s="3"/>
      <c r="CY591" s="3"/>
      <c r="CZ591" s="3"/>
      <c r="DA591" s="3"/>
      <c r="DB591" s="3"/>
      <c r="DC591" s="3"/>
      <c r="DD591" s="3"/>
      <c r="DE591" s="3"/>
      <c r="DF591" s="3"/>
      <c r="DG591" s="3"/>
      <c r="DH591" s="3"/>
      <c r="DI591" s="3"/>
      <c r="DJ591" s="3"/>
      <c r="DK591" s="3"/>
      <c r="DL591" s="3"/>
      <c r="DM591" s="3"/>
      <c r="DN591" s="3"/>
      <c r="DO591" s="3"/>
      <c r="DP591" s="3"/>
      <c r="DQ591" s="3"/>
      <c r="DR591" s="3"/>
      <c r="DS591" s="3"/>
      <c r="DT591" s="3"/>
      <c r="DU591" s="3"/>
      <c r="DV591" s="3"/>
      <c r="DW591" s="3"/>
      <c r="DX591" s="3"/>
      <c r="DY591" s="3"/>
      <c r="DZ591" s="3"/>
      <c r="EA591" s="3"/>
      <c r="EB591" s="3"/>
      <c r="EC591" s="3"/>
      <c r="ED591" s="3"/>
      <c r="EE591" s="3"/>
    </row>
    <row r="592" spans="1:135"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c r="CV592" s="3"/>
      <c r="CW592" s="3"/>
      <c r="CX592" s="3"/>
      <c r="CY592" s="3"/>
      <c r="CZ592" s="3"/>
      <c r="DA592" s="3"/>
      <c r="DB592" s="3"/>
      <c r="DC592" s="3"/>
      <c r="DD592" s="3"/>
      <c r="DE592" s="3"/>
      <c r="DF592" s="3"/>
      <c r="DG592" s="3"/>
      <c r="DH592" s="3"/>
      <c r="DI592" s="3"/>
      <c r="DJ592" s="3"/>
      <c r="DK592" s="3"/>
      <c r="DL592" s="3"/>
      <c r="DM592" s="3"/>
      <c r="DN592" s="3"/>
      <c r="DO592" s="3"/>
      <c r="DP592" s="3"/>
      <c r="DQ592" s="3"/>
      <c r="DR592" s="3"/>
      <c r="DS592" s="3"/>
      <c r="DT592" s="3"/>
      <c r="DU592" s="3"/>
      <c r="DV592" s="3"/>
      <c r="DW592" s="3"/>
      <c r="DX592" s="3"/>
      <c r="DY592" s="3"/>
      <c r="DZ592" s="3"/>
      <c r="EA592" s="3"/>
      <c r="EB592" s="3"/>
      <c r="EC592" s="3"/>
      <c r="ED592" s="3"/>
      <c r="EE592" s="3"/>
    </row>
    <row r="593" spans="1:135"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c r="CV593" s="3"/>
      <c r="CW593" s="3"/>
      <c r="CX593" s="3"/>
      <c r="CY593" s="3"/>
      <c r="CZ593" s="3"/>
      <c r="DA593" s="3"/>
      <c r="DB593" s="3"/>
      <c r="DC593" s="3"/>
      <c r="DD593" s="3"/>
      <c r="DE593" s="3"/>
      <c r="DF593" s="3"/>
      <c r="DG593" s="3"/>
      <c r="DH593" s="3"/>
      <c r="DI593" s="3"/>
      <c r="DJ593" s="3"/>
      <c r="DK593" s="3"/>
      <c r="DL593" s="3"/>
      <c r="DM593" s="3"/>
      <c r="DN593" s="3"/>
      <c r="DO593" s="3"/>
      <c r="DP593" s="3"/>
      <c r="DQ593" s="3"/>
      <c r="DR593" s="3"/>
      <c r="DS593" s="3"/>
      <c r="DT593" s="3"/>
      <c r="DU593" s="3"/>
      <c r="DV593" s="3"/>
      <c r="DW593" s="3"/>
      <c r="DX593" s="3"/>
      <c r="DY593" s="3"/>
      <c r="DZ593" s="3"/>
      <c r="EA593" s="3"/>
      <c r="EB593" s="3"/>
      <c r="EC593" s="3"/>
      <c r="ED593" s="3"/>
      <c r="EE593" s="3"/>
    </row>
    <row r="594" spans="1:135"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c r="DR594" s="3"/>
      <c r="DS594" s="3"/>
      <c r="DT594" s="3"/>
      <c r="DU594" s="3"/>
      <c r="DV594" s="3"/>
      <c r="DW594" s="3"/>
      <c r="DX594" s="3"/>
      <c r="DY594" s="3"/>
      <c r="DZ594" s="3"/>
      <c r="EA594" s="3"/>
      <c r="EB594" s="3"/>
      <c r="EC594" s="3"/>
      <c r="ED594" s="3"/>
      <c r="EE594" s="3"/>
    </row>
    <row r="595" spans="1:135"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c r="CV595" s="3"/>
      <c r="CW595" s="3"/>
      <c r="CX595" s="3"/>
      <c r="CY595" s="3"/>
      <c r="CZ595" s="3"/>
      <c r="DA595" s="3"/>
      <c r="DB595" s="3"/>
      <c r="DC595" s="3"/>
      <c r="DD595" s="3"/>
      <c r="DE595" s="3"/>
      <c r="DF595" s="3"/>
      <c r="DG595" s="3"/>
      <c r="DH595" s="3"/>
      <c r="DI595" s="3"/>
      <c r="DJ595" s="3"/>
      <c r="DK595" s="3"/>
      <c r="DL595" s="3"/>
      <c r="DM595" s="3"/>
      <c r="DN595" s="3"/>
      <c r="DO595" s="3"/>
      <c r="DP595" s="3"/>
      <c r="DQ595" s="3"/>
      <c r="DR595" s="3"/>
      <c r="DS595" s="3"/>
      <c r="DT595" s="3"/>
      <c r="DU595" s="3"/>
      <c r="DV595" s="3"/>
      <c r="DW595" s="3"/>
      <c r="DX595" s="3"/>
      <c r="DY595" s="3"/>
      <c r="DZ595" s="3"/>
      <c r="EA595" s="3"/>
      <c r="EB595" s="3"/>
      <c r="EC595" s="3"/>
      <c r="ED595" s="3"/>
      <c r="EE595" s="3"/>
    </row>
    <row r="596" spans="1:135"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c r="CV596" s="3"/>
      <c r="CW596" s="3"/>
      <c r="CX596" s="3"/>
      <c r="CY596" s="3"/>
      <c r="CZ596" s="3"/>
      <c r="DA596" s="3"/>
      <c r="DB596" s="3"/>
      <c r="DC596" s="3"/>
      <c r="DD596" s="3"/>
      <c r="DE596" s="3"/>
      <c r="DF596" s="3"/>
      <c r="DG596" s="3"/>
      <c r="DH596" s="3"/>
      <c r="DI596" s="3"/>
      <c r="DJ596" s="3"/>
      <c r="DK596" s="3"/>
      <c r="DL596" s="3"/>
      <c r="DM596" s="3"/>
      <c r="DN596" s="3"/>
      <c r="DO596" s="3"/>
      <c r="DP596" s="3"/>
      <c r="DQ596" s="3"/>
      <c r="DR596" s="3"/>
      <c r="DS596" s="3"/>
      <c r="DT596" s="3"/>
      <c r="DU596" s="3"/>
      <c r="DV596" s="3"/>
      <c r="DW596" s="3"/>
      <c r="DX596" s="3"/>
      <c r="DY596" s="3"/>
      <c r="DZ596" s="3"/>
      <c r="EA596" s="3"/>
      <c r="EB596" s="3"/>
      <c r="EC596" s="3"/>
      <c r="ED596" s="3"/>
      <c r="EE596" s="3"/>
    </row>
    <row r="597" spans="1:135"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c r="CV597" s="3"/>
      <c r="CW597" s="3"/>
      <c r="CX597" s="3"/>
      <c r="CY597" s="3"/>
      <c r="CZ597" s="3"/>
      <c r="DA597" s="3"/>
      <c r="DB597" s="3"/>
      <c r="DC597" s="3"/>
      <c r="DD597" s="3"/>
      <c r="DE597" s="3"/>
      <c r="DF597" s="3"/>
      <c r="DG597" s="3"/>
      <c r="DH597" s="3"/>
      <c r="DI597" s="3"/>
      <c r="DJ597" s="3"/>
      <c r="DK597" s="3"/>
      <c r="DL597" s="3"/>
      <c r="DM597" s="3"/>
      <c r="DN597" s="3"/>
      <c r="DO597" s="3"/>
      <c r="DP597" s="3"/>
      <c r="DQ597" s="3"/>
      <c r="DR597" s="3"/>
      <c r="DS597" s="3"/>
      <c r="DT597" s="3"/>
      <c r="DU597" s="3"/>
      <c r="DV597" s="3"/>
      <c r="DW597" s="3"/>
      <c r="DX597" s="3"/>
      <c r="DY597" s="3"/>
      <c r="DZ597" s="3"/>
      <c r="EA597" s="3"/>
      <c r="EB597" s="3"/>
      <c r="EC597" s="3"/>
      <c r="ED597" s="3"/>
      <c r="EE597" s="3"/>
    </row>
    <row r="598" spans="1:135"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c r="CV598" s="3"/>
      <c r="CW598" s="3"/>
      <c r="CX598" s="3"/>
      <c r="CY598" s="3"/>
      <c r="CZ598" s="3"/>
      <c r="DA598" s="3"/>
      <c r="DB598" s="3"/>
      <c r="DC598" s="3"/>
      <c r="DD598" s="3"/>
      <c r="DE598" s="3"/>
      <c r="DF598" s="3"/>
      <c r="DG598" s="3"/>
      <c r="DH598" s="3"/>
      <c r="DI598" s="3"/>
      <c r="DJ598" s="3"/>
      <c r="DK598" s="3"/>
      <c r="DL598" s="3"/>
      <c r="DM598" s="3"/>
      <c r="DN598" s="3"/>
      <c r="DO598" s="3"/>
      <c r="DP598" s="3"/>
      <c r="DQ598" s="3"/>
      <c r="DR598" s="3"/>
      <c r="DS598" s="3"/>
      <c r="DT598" s="3"/>
      <c r="DU598" s="3"/>
      <c r="DV598" s="3"/>
      <c r="DW598" s="3"/>
      <c r="DX598" s="3"/>
      <c r="DY598" s="3"/>
      <c r="DZ598" s="3"/>
      <c r="EA598" s="3"/>
      <c r="EB598" s="3"/>
      <c r="EC598" s="3"/>
      <c r="ED598" s="3"/>
      <c r="EE598" s="3"/>
    </row>
    <row r="599" spans="1:135"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c r="CV599" s="3"/>
      <c r="CW599" s="3"/>
      <c r="CX599" s="3"/>
      <c r="CY599" s="3"/>
      <c r="CZ599" s="3"/>
      <c r="DA599" s="3"/>
      <c r="DB599" s="3"/>
      <c r="DC599" s="3"/>
      <c r="DD599" s="3"/>
      <c r="DE599" s="3"/>
      <c r="DF599" s="3"/>
      <c r="DG599" s="3"/>
      <c r="DH599" s="3"/>
      <c r="DI599" s="3"/>
      <c r="DJ599" s="3"/>
      <c r="DK599" s="3"/>
      <c r="DL599" s="3"/>
      <c r="DM599" s="3"/>
      <c r="DN599" s="3"/>
      <c r="DO599" s="3"/>
      <c r="DP599" s="3"/>
      <c r="DQ599" s="3"/>
      <c r="DR599" s="3"/>
      <c r="DS599" s="3"/>
      <c r="DT599" s="3"/>
      <c r="DU599" s="3"/>
      <c r="DV599" s="3"/>
      <c r="DW599" s="3"/>
      <c r="DX599" s="3"/>
      <c r="DY599" s="3"/>
      <c r="DZ599" s="3"/>
      <c r="EA599" s="3"/>
      <c r="EB599" s="3"/>
      <c r="EC599" s="3"/>
      <c r="ED599" s="3"/>
      <c r="EE599" s="3"/>
    </row>
    <row r="600" spans="1:135"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c r="CV600" s="3"/>
      <c r="CW600" s="3"/>
      <c r="CX600" s="3"/>
      <c r="CY600" s="3"/>
      <c r="CZ600" s="3"/>
      <c r="DA600" s="3"/>
      <c r="DB600" s="3"/>
      <c r="DC600" s="3"/>
      <c r="DD600" s="3"/>
      <c r="DE600" s="3"/>
      <c r="DF600" s="3"/>
      <c r="DG600" s="3"/>
      <c r="DH600" s="3"/>
      <c r="DI600" s="3"/>
      <c r="DJ600" s="3"/>
      <c r="DK600" s="3"/>
      <c r="DL600" s="3"/>
      <c r="DM600" s="3"/>
      <c r="DN600" s="3"/>
      <c r="DO600" s="3"/>
      <c r="DP600" s="3"/>
      <c r="DQ600" s="3"/>
      <c r="DR600" s="3"/>
      <c r="DS600" s="3"/>
      <c r="DT600" s="3"/>
      <c r="DU600" s="3"/>
      <c r="DV600" s="3"/>
      <c r="DW600" s="3"/>
      <c r="DX600" s="3"/>
      <c r="DY600" s="3"/>
      <c r="DZ600" s="3"/>
      <c r="EA600" s="3"/>
      <c r="EB600" s="3"/>
      <c r="EC600" s="3"/>
      <c r="ED600" s="3"/>
      <c r="EE600" s="3"/>
    </row>
    <row r="601" spans="1:135"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c r="CV601" s="3"/>
      <c r="CW601" s="3"/>
      <c r="CX601" s="3"/>
      <c r="CY601" s="3"/>
      <c r="CZ601" s="3"/>
      <c r="DA601" s="3"/>
      <c r="DB601" s="3"/>
      <c r="DC601" s="3"/>
      <c r="DD601" s="3"/>
      <c r="DE601" s="3"/>
      <c r="DF601" s="3"/>
      <c r="DG601" s="3"/>
      <c r="DH601" s="3"/>
      <c r="DI601" s="3"/>
      <c r="DJ601" s="3"/>
      <c r="DK601" s="3"/>
      <c r="DL601" s="3"/>
      <c r="DM601" s="3"/>
      <c r="DN601" s="3"/>
      <c r="DO601" s="3"/>
      <c r="DP601" s="3"/>
      <c r="DQ601" s="3"/>
      <c r="DR601" s="3"/>
      <c r="DS601" s="3"/>
      <c r="DT601" s="3"/>
      <c r="DU601" s="3"/>
      <c r="DV601" s="3"/>
      <c r="DW601" s="3"/>
      <c r="DX601" s="3"/>
      <c r="DY601" s="3"/>
      <c r="DZ601" s="3"/>
      <c r="EA601" s="3"/>
      <c r="EB601" s="3"/>
      <c r="EC601" s="3"/>
      <c r="ED601" s="3"/>
      <c r="EE601" s="3"/>
    </row>
    <row r="602" spans="1:135"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c r="CV602" s="3"/>
      <c r="CW602" s="3"/>
      <c r="CX602" s="3"/>
      <c r="CY602" s="3"/>
      <c r="CZ602" s="3"/>
      <c r="DA602" s="3"/>
      <c r="DB602" s="3"/>
      <c r="DC602" s="3"/>
      <c r="DD602" s="3"/>
      <c r="DE602" s="3"/>
      <c r="DF602" s="3"/>
      <c r="DG602" s="3"/>
      <c r="DH602" s="3"/>
      <c r="DI602" s="3"/>
      <c r="DJ602" s="3"/>
      <c r="DK602" s="3"/>
      <c r="DL602" s="3"/>
      <c r="DM602" s="3"/>
      <c r="DN602" s="3"/>
      <c r="DO602" s="3"/>
      <c r="DP602" s="3"/>
      <c r="DQ602" s="3"/>
      <c r="DR602" s="3"/>
      <c r="DS602" s="3"/>
      <c r="DT602" s="3"/>
      <c r="DU602" s="3"/>
      <c r="DV602" s="3"/>
      <c r="DW602" s="3"/>
      <c r="DX602" s="3"/>
      <c r="DY602" s="3"/>
      <c r="DZ602" s="3"/>
      <c r="EA602" s="3"/>
      <c r="EB602" s="3"/>
      <c r="EC602" s="3"/>
      <c r="ED602" s="3"/>
      <c r="EE602" s="3"/>
    </row>
    <row r="603" spans="1:135"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c r="CV603" s="3"/>
      <c r="CW603" s="3"/>
      <c r="CX603" s="3"/>
      <c r="CY603" s="3"/>
      <c r="CZ603" s="3"/>
      <c r="DA603" s="3"/>
      <c r="DB603" s="3"/>
      <c r="DC603" s="3"/>
      <c r="DD603" s="3"/>
      <c r="DE603" s="3"/>
      <c r="DF603" s="3"/>
      <c r="DG603" s="3"/>
      <c r="DH603" s="3"/>
      <c r="DI603" s="3"/>
      <c r="DJ603" s="3"/>
      <c r="DK603" s="3"/>
      <c r="DL603" s="3"/>
      <c r="DM603" s="3"/>
      <c r="DN603" s="3"/>
      <c r="DO603" s="3"/>
      <c r="DP603" s="3"/>
      <c r="DQ603" s="3"/>
      <c r="DR603" s="3"/>
      <c r="DS603" s="3"/>
      <c r="DT603" s="3"/>
      <c r="DU603" s="3"/>
      <c r="DV603" s="3"/>
      <c r="DW603" s="3"/>
      <c r="DX603" s="3"/>
      <c r="DY603" s="3"/>
      <c r="DZ603" s="3"/>
      <c r="EA603" s="3"/>
      <c r="EB603" s="3"/>
      <c r="EC603" s="3"/>
      <c r="ED603" s="3"/>
      <c r="EE603" s="3"/>
    </row>
    <row r="604" spans="1:135"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c r="CV604" s="3"/>
      <c r="CW604" s="3"/>
      <c r="CX604" s="3"/>
      <c r="CY604" s="3"/>
      <c r="CZ604" s="3"/>
      <c r="DA604" s="3"/>
      <c r="DB604" s="3"/>
      <c r="DC604" s="3"/>
      <c r="DD604" s="3"/>
      <c r="DE604" s="3"/>
      <c r="DF604" s="3"/>
      <c r="DG604" s="3"/>
      <c r="DH604" s="3"/>
      <c r="DI604" s="3"/>
      <c r="DJ604" s="3"/>
      <c r="DK604" s="3"/>
      <c r="DL604" s="3"/>
      <c r="DM604" s="3"/>
      <c r="DN604" s="3"/>
      <c r="DO604" s="3"/>
      <c r="DP604" s="3"/>
      <c r="DQ604" s="3"/>
      <c r="DR604" s="3"/>
      <c r="DS604" s="3"/>
      <c r="DT604" s="3"/>
      <c r="DU604" s="3"/>
      <c r="DV604" s="3"/>
      <c r="DW604" s="3"/>
      <c r="DX604" s="3"/>
      <c r="DY604" s="3"/>
      <c r="DZ604" s="3"/>
      <c r="EA604" s="3"/>
      <c r="EB604" s="3"/>
      <c r="EC604" s="3"/>
      <c r="ED604" s="3"/>
      <c r="EE604" s="3"/>
    </row>
    <row r="605" spans="1:135"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c r="CV605" s="3"/>
      <c r="CW605" s="3"/>
      <c r="CX605" s="3"/>
      <c r="CY605" s="3"/>
      <c r="CZ605" s="3"/>
      <c r="DA605" s="3"/>
      <c r="DB605" s="3"/>
      <c r="DC605" s="3"/>
      <c r="DD605" s="3"/>
      <c r="DE605" s="3"/>
      <c r="DF605" s="3"/>
      <c r="DG605" s="3"/>
      <c r="DH605" s="3"/>
      <c r="DI605" s="3"/>
      <c r="DJ605" s="3"/>
      <c r="DK605" s="3"/>
      <c r="DL605" s="3"/>
      <c r="DM605" s="3"/>
      <c r="DN605" s="3"/>
      <c r="DO605" s="3"/>
      <c r="DP605" s="3"/>
      <c r="DQ605" s="3"/>
      <c r="DR605" s="3"/>
      <c r="DS605" s="3"/>
      <c r="DT605" s="3"/>
      <c r="DU605" s="3"/>
      <c r="DV605" s="3"/>
      <c r="DW605" s="3"/>
      <c r="DX605" s="3"/>
      <c r="DY605" s="3"/>
      <c r="DZ605" s="3"/>
      <c r="EA605" s="3"/>
      <c r="EB605" s="3"/>
      <c r="EC605" s="3"/>
      <c r="ED605" s="3"/>
      <c r="EE605" s="3"/>
    </row>
    <row r="606" spans="1:135"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c r="CV606" s="3"/>
      <c r="CW606" s="3"/>
      <c r="CX606" s="3"/>
      <c r="CY606" s="3"/>
      <c r="CZ606" s="3"/>
      <c r="DA606" s="3"/>
      <c r="DB606" s="3"/>
      <c r="DC606" s="3"/>
      <c r="DD606" s="3"/>
      <c r="DE606" s="3"/>
      <c r="DF606" s="3"/>
      <c r="DG606" s="3"/>
      <c r="DH606" s="3"/>
      <c r="DI606" s="3"/>
      <c r="DJ606" s="3"/>
      <c r="DK606" s="3"/>
      <c r="DL606" s="3"/>
      <c r="DM606" s="3"/>
      <c r="DN606" s="3"/>
      <c r="DO606" s="3"/>
      <c r="DP606" s="3"/>
      <c r="DQ606" s="3"/>
      <c r="DR606" s="3"/>
      <c r="DS606" s="3"/>
      <c r="DT606" s="3"/>
      <c r="DU606" s="3"/>
      <c r="DV606" s="3"/>
      <c r="DW606" s="3"/>
      <c r="DX606" s="3"/>
      <c r="DY606" s="3"/>
      <c r="DZ606" s="3"/>
      <c r="EA606" s="3"/>
      <c r="EB606" s="3"/>
      <c r="EC606" s="3"/>
      <c r="ED606" s="3"/>
      <c r="EE606" s="3"/>
    </row>
    <row r="607" spans="1:135"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c r="CV607" s="3"/>
      <c r="CW607" s="3"/>
      <c r="CX607" s="3"/>
      <c r="CY607" s="3"/>
      <c r="CZ607" s="3"/>
      <c r="DA607" s="3"/>
      <c r="DB607" s="3"/>
      <c r="DC607" s="3"/>
      <c r="DD607" s="3"/>
      <c r="DE607" s="3"/>
      <c r="DF607" s="3"/>
      <c r="DG607" s="3"/>
      <c r="DH607" s="3"/>
      <c r="DI607" s="3"/>
      <c r="DJ607" s="3"/>
      <c r="DK607" s="3"/>
      <c r="DL607" s="3"/>
      <c r="DM607" s="3"/>
      <c r="DN607" s="3"/>
      <c r="DO607" s="3"/>
      <c r="DP607" s="3"/>
      <c r="DQ607" s="3"/>
      <c r="DR607" s="3"/>
      <c r="DS607" s="3"/>
      <c r="DT607" s="3"/>
      <c r="DU607" s="3"/>
      <c r="DV607" s="3"/>
      <c r="DW607" s="3"/>
      <c r="DX607" s="3"/>
      <c r="DY607" s="3"/>
      <c r="DZ607" s="3"/>
      <c r="EA607" s="3"/>
      <c r="EB607" s="3"/>
      <c r="EC607" s="3"/>
      <c r="ED607" s="3"/>
      <c r="EE607" s="3"/>
    </row>
    <row r="608" spans="1:135"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c r="CV608" s="3"/>
      <c r="CW608" s="3"/>
      <c r="CX608" s="3"/>
      <c r="CY608" s="3"/>
      <c r="CZ608" s="3"/>
      <c r="DA608" s="3"/>
      <c r="DB608" s="3"/>
      <c r="DC608" s="3"/>
      <c r="DD608" s="3"/>
      <c r="DE608" s="3"/>
      <c r="DF608" s="3"/>
      <c r="DG608" s="3"/>
      <c r="DH608" s="3"/>
      <c r="DI608" s="3"/>
      <c r="DJ608" s="3"/>
      <c r="DK608" s="3"/>
      <c r="DL608" s="3"/>
      <c r="DM608" s="3"/>
      <c r="DN608" s="3"/>
      <c r="DO608" s="3"/>
      <c r="DP608" s="3"/>
      <c r="DQ608" s="3"/>
      <c r="DR608" s="3"/>
      <c r="DS608" s="3"/>
      <c r="DT608" s="3"/>
      <c r="DU608" s="3"/>
      <c r="DV608" s="3"/>
      <c r="DW608" s="3"/>
      <c r="DX608" s="3"/>
      <c r="DY608" s="3"/>
      <c r="DZ608" s="3"/>
      <c r="EA608" s="3"/>
      <c r="EB608" s="3"/>
      <c r="EC608" s="3"/>
      <c r="ED608" s="3"/>
      <c r="EE608" s="3"/>
    </row>
    <row r="609" spans="1:135"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c r="CV609" s="3"/>
      <c r="CW609" s="3"/>
      <c r="CX609" s="3"/>
      <c r="CY609" s="3"/>
      <c r="CZ609" s="3"/>
      <c r="DA609" s="3"/>
      <c r="DB609" s="3"/>
      <c r="DC609" s="3"/>
      <c r="DD609" s="3"/>
      <c r="DE609" s="3"/>
      <c r="DF609" s="3"/>
      <c r="DG609" s="3"/>
      <c r="DH609" s="3"/>
      <c r="DI609" s="3"/>
      <c r="DJ609" s="3"/>
      <c r="DK609" s="3"/>
      <c r="DL609" s="3"/>
      <c r="DM609" s="3"/>
      <c r="DN609" s="3"/>
      <c r="DO609" s="3"/>
      <c r="DP609" s="3"/>
      <c r="DQ609" s="3"/>
      <c r="DR609" s="3"/>
      <c r="DS609" s="3"/>
      <c r="DT609" s="3"/>
      <c r="DU609" s="3"/>
      <c r="DV609" s="3"/>
      <c r="DW609" s="3"/>
      <c r="DX609" s="3"/>
      <c r="DY609" s="3"/>
      <c r="DZ609" s="3"/>
      <c r="EA609" s="3"/>
      <c r="EB609" s="3"/>
      <c r="EC609" s="3"/>
      <c r="ED609" s="3"/>
      <c r="EE609" s="3"/>
    </row>
    <row r="610" spans="1:135"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c r="CV610" s="3"/>
      <c r="CW610" s="3"/>
      <c r="CX610" s="3"/>
      <c r="CY610" s="3"/>
      <c r="CZ610" s="3"/>
      <c r="DA610" s="3"/>
      <c r="DB610" s="3"/>
      <c r="DC610" s="3"/>
      <c r="DD610" s="3"/>
      <c r="DE610" s="3"/>
      <c r="DF610" s="3"/>
      <c r="DG610" s="3"/>
      <c r="DH610" s="3"/>
      <c r="DI610" s="3"/>
      <c r="DJ610" s="3"/>
      <c r="DK610" s="3"/>
      <c r="DL610" s="3"/>
      <c r="DM610" s="3"/>
      <c r="DN610" s="3"/>
      <c r="DO610" s="3"/>
      <c r="DP610" s="3"/>
      <c r="DQ610" s="3"/>
      <c r="DR610" s="3"/>
      <c r="DS610" s="3"/>
      <c r="DT610" s="3"/>
      <c r="DU610" s="3"/>
      <c r="DV610" s="3"/>
      <c r="DW610" s="3"/>
      <c r="DX610" s="3"/>
      <c r="DY610" s="3"/>
      <c r="DZ610" s="3"/>
      <c r="EA610" s="3"/>
      <c r="EB610" s="3"/>
      <c r="EC610" s="3"/>
      <c r="ED610" s="3"/>
      <c r="EE610" s="3"/>
    </row>
    <row r="611" spans="1:135"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c r="CV611" s="3"/>
      <c r="CW611" s="3"/>
      <c r="CX611" s="3"/>
      <c r="CY611" s="3"/>
      <c r="CZ611" s="3"/>
      <c r="DA611" s="3"/>
      <c r="DB611" s="3"/>
      <c r="DC611" s="3"/>
      <c r="DD611" s="3"/>
      <c r="DE611" s="3"/>
      <c r="DF611" s="3"/>
      <c r="DG611" s="3"/>
      <c r="DH611" s="3"/>
      <c r="DI611" s="3"/>
      <c r="DJ611" s="3"/>
      <c r="DK611" s="3"/>
      <c r="DL611" s="3"/>
      <c r="DM611" s="3"/>
      <c r="DN611" s="3"/>
      <c r="DO611" s="3"/>
      <c r="DP611" s="3"/>
      <c r="DQ611" s="3"/>
      <c r="DR611" s="3"/>
      <c r="DS611" s="3"/>
      <c r="DT611" s="3"/>
      <c r="DU611" s="3"/>
      <c r="DV611" s="3"/>
      <c r="DW611" s="3"/>
      <c r="DX611" s="3"/>
      <c r="DY611" s="3"/>
      <c r="DZ611" s="3"/>
      <c r="EA611" s="3"/>
      <c r="EB611" s="3"/>
      <c r="EC611" s="3"/>
      <c r="ED611" s="3"/>
      <c r="EE611" s="3"/>
    </row>
    <row r="612" spans="1:135"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c r="CV612" s="3"/>
      <c r="CW612" s="3"/>
      <c r="CX612" s="3"/>
      <c r="CY612" s="3"/>
      <c r="CZ612" s="3"/>
      <c r="DA612" s="3"/>
      <c r="DB612" s="3"/>
      <c r="DC612" s="3"/>
      <c r="DD612" s="3"/>
      <c r="DE612" s="3"/>
      <c r="DF612" s="3"/>
      <c r="DG612" s="3"/>
      <c r="DH612" s="3"/>
      <c r="DI612" s="3"/>
      <c r="DJ612" s="3"/>
      <c r="DK612" s="3"/>
      <c r="DL612" s="3"/>
      <c r="DM612" s="3"/>
      <c r="DN612" s="3"/>
      <c r="DO612" s="3"/>
      <c r="DP612" s="3"/>
      <c r="DQ612" s="3"/>
      <c r="DR612" s="3"/>
      <c r="DS612" s="3"/>
      <c r="DT612" s="3"/>
      <c r="DU612" s="3"/>
      <c r="DV612" s="3"/>
      <c r="DW612" s="3"/>
      <c r="DX612" s="3"/>
      <c r="DY612" s="3"/>
      <c r="DZ612" s="3"/>
      <c r="EA612" s="3"/>
      <c r="EB612" s="3"/>
      <c r="EC612" s="3"/>
      <c r="ED612" s="3"/>
      <c r="EE612" s="3"/>
    </row>
    <row r="613" spans="1:135"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c r="CV613" s="3"/>
      <c r="CW613" s="3"/>
      <c r="CX613" s="3"/>
      <c r="CY613" s="3"/>
      <c r="CZ613" s="3"/>
      <c r="DA613" s="3"/>
      <c r="DB613" s="3"/>
      <c r="DC613" s="3"/>
      <c r="DD613" s="3"/>
      <c r="DE613" s="3"/>
      <c r="DF613" s="3"/>
      <c r="DG613" s="3"/>
      <c r="DH613" s="3"/>
      <c r="DI613" s="3"/>
      <c r="DJ613" s="3"/>
      <c r="DK613" s="3"/>
      <c r="DL613" s="3"/>
      <c r="DM613" s="3"/>
      <c r="DN613" s="3"/>
      <c r="DO613" s="3"/>
      <c r="DP613" s="3"/>
      <c r="DQ613" s="3"/>
      <c r="DR613" s="3"/>
      <c r="DS613" s="3"/>
      <c r="DT613" s="3"/>
      <c r="DU613" s="3"/>
      <c r="DV613" s="3"/>
      <c r="DW613" s="3"/>
      <c r="DX613" s="3"/>
      <c r="DY613" s="3"/>
      <c r="DZ613" s="3"/>
      <c r="EA613" s="3"/>
      <c r="EB613" s="3"/>
      <c r="EC613" s="3"/>
      <c r="ED613" s="3"/>
      <c r="EE613" s="3"/>
    </row>
    <row r="614" spans="1:135"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c r="CV614" s="3"/>
      <c r="CW614" s="3"/>
      <c r="CX614" s="3"/>
      <c r="CY614" s="3"/>
      <c r="CZ614" s="3"/>
      <c r="DA614" s="3"/>
      <c r="DB614" s="3"/>
      <c r="DC614" s="3"/>
      <c r="DD614" s="3"/>
      <c r="DE614" s="3"/>
      <c r="DF614" s="3"/>
      <c r="DG614" s="3"/>
      <c r="DH614" s="3"/>
      <c r="DI614" s="3"/>
      <c r="DJ614" s="3"/>
      <c r="DK614" s="3"/>
      <c r="DL614" s="3"/>
      <c r="DM614" s="3"/>
      <c r="DN614" s="3"/>
      <c r="DO614" s="3"/>
      <c r="DP614" s="3"/>
      <c r="DQ614" s="3"/>
      <c r="DR614" s="3"/>
      <c r="DS614" s="3"/>
      <c r="DT614" s="3"/>
      <c r="DU614" s="3"/>
      <c r="DV614" s="3"/>
      <c r="DW614" s="3"/>
      <c r="DX614" s="3"/>
      <c r="DY614" s="3"/>
      <c r="DZ614" s="3"/>
      <c r="EA614" s="3"/>
      <c r="EB614" s="3"/>
      <c r="EC614" s="3"/>
      <c r="ED614" s="3"/>
      <c r="EE614" s="3"/>
    </row>
    <row r="615" spans="1:135"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c r="CV615" s="3"/>
      <c r="CW615" s="3"/>
      <c r="CX615" s="3"/>
      <c r="CY615" s="3"/>
      <c r="CZ615" s="3"/>
      <c r="DA615" s="3"/>
      <c r="DB615" s="3"/>
      <c r="DC615" s="3"/>
      <c r="DD615" s="3"/>
      <c r="DE615" s="3"/>
      <c r="DF615" s="3"/>
      <c r="DG615" s="3"/>
      <c r="DH615" s="3"/>
      <c r="DI615" s="3"/>
      <c r="DJ615" s="3"/>
      <c r="DK615" s="3"/>
      <c r="DL615" s="3"/>
      <c r="DM615" s="3"/>
      <c r="DN615" s="3"/>
      <c r="DO615" s="3"/>
      <c r="DP615" s="3"/>
      <c r="DQ615" s="3"/>
      <c r="DR615" s="3"/>
      <c r="DS615" s="3"/>
      <c r="DT615" s="3"/>
      <c r="DU615" s="3"/>
      <c r="DV615" s="3"/>
      <c r="DW615" s="3"/>
      <c r="DX615" s="3"/>
      <c r="DY615" s="3"/>
      <c r="DZ615" s="3"/>
      <c r="EA615" s="3"/>
      <c r="EB615" s="3"/>
      <c r="EC615" s="3"/>
      <c r="ED615" s="3"/>
      <c r="EE615" s="3"/>
    </row>
    <row r="616" spans="1:135"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c r="CV616" s="3"/>
      <c r="CW616" s="3"/>
      <c r="CX616" s="3"/>
      <c r="CY616" s="3"/>
      <c r="CZ616" s="3"/>
      <c r="DA616" s="3"/>
      <c r="DB616" s="3"/>
      <c r="DC616" s="3"/>
      <c r="DD616" s="3"/>
      <c r="DE616" s="3"/>
      <c r="DF616" s="3"/>
      <c r="DG616" s="3"/>
      <c r="DH616" s="3"/>
      <c r="DI616" s="3"/>
      <c r="DJ616" s="3"/>
      <c r="DK616" s="3"/>
      <c r="DL616" s="3"/>
      <c r="DM616" s="3"/>
      <c r="DN616" s="3"/>
      <c r="DO616" s="3"/>
      <c r="DP616" s="3"/>
      <c r="DQ616" s="3"/>
      <c r="DR616" s="3"/>
      <c r="DS616" s="3"/>
      <c r="DT616" s="3"/>
      <c r="DU616" s="3"/>
      <c r="DV616" s="3"/>
      <c r="DW616" s="3"/>
      <c r="DX616" s="3"/>
      <c r="DY616" s="3"/>
      <c r="DZ616" s="3"/>
      <c r="EA616" s="3"/>
      <c r="EB616" s="3"/>
      <c r="EC616" s="3"/>
      <c r="ED616" s="3"/>
      <c r="EE616" s="3"/>
    </row>
    <row r="617" spans="1:135"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c r="CV617" s="3"/>
      <c r="CW617" s="3"/>
      <c r="CX617" s="3"/>
      <c r="CY617" s="3"/>
      <c r="CZ617" s="3"/>
      <c r="DA617" s="3"/>
      <c r="DB617" s="3"/>
      <c r="DC617" s="3"/>
      <c r="DD617" s="3"/>
      <c r="DE617" s="3"/>
      <c r="DF617" s="3"/>
      <c r="DG617" s="3"/>
      <c r="DH617" s="3"/>
      <c r="DI617" s="3"/>
      <c r="DJ617" s="3"/>
      <c r="DK617" s="3"/>
      <c r="DL617" s="3"/>
      <c r="DM617" s="3"/>
      <c r="DN617" s="3"/>
      <c r="DO617" s="3"/>
      <c r="DP617" s="3"/>
      <c r="DQ617" s="3"/>
      <c r="DR617" s="3"/>
      <c r="DS617" s="3"/>
      <c r="DT617" s="3"/>
      <c r="DU617" s="3"/>
      <c r="DV617" s="3"/>
      <c r="DW617" s="3"/>
      <c r="DX617" s="3"/>
      <c r="DY617" s="3"/>
      <c r="DZ617" s="3"/>
      <c r="EA617" s="3"/>
      <c r="EB617" s="3"/>
      <c r="EC617" s="3"/>
      <c r="ED617" s="3"/>
      <c r="EE617" s="3"/>
    </row>
    <row r="618" spans="1:135"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c r="CV618" s="3"/>
      <c r="CW618" s="3"/>
      <c r="CX618" s="3"/>
      <c r="CY618" s="3"/>
      <c r="CZ618" s="3"/>
      <c r="DA618" s="3"/>
      <c r="DB618" s="3"/>
      <c r="DC618" s="3"/>
      <c r="DD618" s="3"/>
      <c r="DE618" s="3"/>
      <c r="DF618" s="3"/>
      <c r="DG618" s="3"/>
      <c r="DH618" s="3"/>
      <c r="DI618" s="3"/>
      <c r="DJ618" s="3"/>
      <c r="DK618" s="3"/>
      <c r="DL618" s="3"/>
      <c r="DM618" s="3"/>
      <c r="DN618" s="3"/>
      <c r="DO618" s="3"/>
      <c r="DP618" s="3"/>
      <c r="DQ618" s="3"/>
      <c r="DR618" s="3"/>
      <c r="DS618" s="3"/>
      <c r="DT618" s="3"/>
      <c r="DU618" s="3"/>
      <c r="DV618" s="3"/>
      <c r="DW618" s="3"/>
      <c r="DX618" s="3"/>
      <c r="DY618" s="3"/>
      <c r="DZ618" s="3"/>
      <c r="EA618" s="3"/>
      <c r="EB618" s="3"/>
      <c r="EC618" s="3"/>
      <c r="ED618" s="3"/>
      <c r="EE618" s="3"/>
    </row>
    <row r="619" spans="1:135"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c r="DR619" s="3"/>
      <c r="DS619" s="3"/>
      <c r="DT619" s="3"/>
      <c r="DU619" s="3"/>
      <c r="DV619" s="3"/>
      <c r="DW619" s="3"/>
      <c r="DX619" s="3"/>
      <c r="DY619" s="3"/>
      <c r="DZ619" s="3"/>
      <c r="EA619" s="3"/>
      <c r="EB619" s="3"/>
      <c r="EC619" s="3"/>
      <c r="ED619" s="3"/>
      <c r="EE619" s="3"/>
    </row>
    <row r="620" spans="1:135"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c r="DR620" s="3"/>
      <c r="DS620" s="3"/>
      <c r="DT620" s="3"/>
      <c r="DU620" s="3"/>
      <c r="DV620" s="3"/>
      <c r="DW620" s="3"/>
      <c r="DX620" s="3"/>
      <c r="DY620" s="3"/>
      <c r="DZ620" s="3"/>
      <c r="EA620" s="3"/>
      <c r="EB620" s="3"/>
      <c r="EC620" s="3"/>
      <c r="ED620" s="3"/>
      <c r="EE620" s="3"/>
    </row>
    <row r="621" spans="1:135"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c r="DR621" s="3"/>
      <c r="DS621" s="3"/>
      <c r="DT621" s="3"/>
      <c r="DU621" s="3"/>
      <c r="DV621" s="3"/>
      <c r="DW621" s="3"/>
      <c r="DX621" s="3"/>
      <c r="DY621" s="3"/>
      <c r="DZ621" s="3"/>
      <c r="EA621" s="3"/>
      <c r="EB621" s="3"/>
      <c r="EC621" s="3"/>
      <c r="ED621" s="3"/>
      <c r="EE621" s="3"/>
    </row>
    <row r="622" spans="1:135"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c r="CV622" s="3"/>
      <c r="CW622" s="3"/>
      <c r="CX622" s="3"/>
      <c r="CY622" s="3"/>
      <c r="CZ622" s="3"/>
      <c r="DA622" s="3"/>
      <c r="DB622" s="3"/>
      <c r="DC622" s="3"/>
      <c r="DD622" s="3"/>
      <c r="DE622" s="3"/>
      <c r="DF622" s="3"/>
      <c r="DG622" s="3"/>
      <c r="DH622" s="3"/>
      <c r="DI622" s="3"/>
      <c r="DJ622" s="3"/>
      <c r="DK622" s="3"/>
      <c r="DL622" s="3"/>
      <c r="DM622" s="3"/>
      <c r="DN622" s="3"/>
      <c r="DO622" s="3"/>
      <c r="DP622" s="3"/>
      <c r="DQ622" s="3"/>
      <c r="DR622" s="3"/>
      <c r="DS622" s="3"/>
      <c r="DT622" s="3"/>
      <c r="DU622" s="3"/>
      <c r="DV622" s="3"/>
      <c r="DW622" s="3"/>
      <c r="DX622" s="3"/>
      <c r="DY622" s="3"/>
      <c r="DZ622" s="3"/>
      <c r="EA622" s="3"/>
      <c r="EB622" s="3"/>
      <c r="EC622" s="3"/>
      <c r="ED622" s="3"/>
      <c r="EE622" s="3"/>
    </row>
    <row r="623" spans="1:135"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c r="CV623" s="3"/>
      <c r="CW623" s="3"/>
      <c r="CX623" s="3"/>
      <c r="CY623" s="3"/>
      <c r="CZ623" s="3"/>
      <c r="DA623" s="3"/>
      <c r="DB623" s="3"/>
      <c r="DC623" s="3"/>
      <c r="DD623" s="3"/>
      <c r="DE623" s="3"/>
      <c r="DF623" s="3"/>
      <c r="DG623" s="3"/>
      <c r="DH623" s="3"/>
      <c r="DI623" s="3"/>
      <c r="DJ623" s="3"/>
      <c r="DK623" s="3"/>
      <c r="DL623" s="3"/>
      <c r="DM623" s="3"/>
      <c r="DN623" s="3"/>
      <c r="DO623" s="3"/>
      <c r="DP623" s="3"/>
      <c r="DQ623" s="3"/>
      <c r="DR623" s="3"/>
      <c r="DS623" s="3"/>
      <c r="DT623" s="3"/>
      <c r="DU623" s="3"/>
      <c r="DV623" s="3"/>
      <c r="DW623" s="3"/>
      <c r="DX623" s="3"/>
      <c r="DY623" s="3"/>
      <c r="DZ623" s="3"/>
      <c r="EA623" s="3"/>
      <c r="EB623" s="3"/>
      <c r="EC623" s="3"/>
      <c r="ED623" s="3"/>
      <c r="EE623" s="3"/>
    </row>
    <row r="624" spans="1:135"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c r="CV624" s="3"/>
      <c r="CW624" s="3"/>
      <c r="CX624" s="3"/>
      <c r="CY624" s="3"/>
      <c r="CZ624" s="3"/>
      <c r="DA624" s="3"/>
      <c r="DB624" s="3"/>
      <c r="DC624" s="3"/>
      <c r="DD624" s="3"/>
      <c r="DE624" s="3"/>
      <c r="DF624" s="3"/>
      <c r="DG624" s="3"/>
      <c r="DH624" s="3"/>
      <c r="DI624" s="3"/>
      <c r="DJ624" s="3"/>
      <c r="DK624" s="3"/>
      <c r="DL624" s="3"/>
      <c r="DM624" s="3"/>
      <c r="DN624" s="3"/>
      <c r="DO624" s="3"/>
      <c r="DP624" s="3"/>
      <c r="DQ624" s="3"/>
      <c r="DR624" s="3"/>
      <c r="DS624" s="3"/>
      <c r="DT624" s="3"/>
      <c r="DU624" s="3"/>
      <c r="DV624" s="3"/>
      <c r="DW624" s="3"/>
      <c r="DX624" s="3"/>
      <c r="DY624" s="3"/>
      <c r="DZ624" s="3"/>
      <c r="EA624" s="3"/>
      <c r="EB624" s="3"/>
      <c r="EC624" s="3"/>
      <c r="ED624" s="3"/>
      <c r="EE624" s="3"/>
    </row>
    <row r="625" spans="1:135"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c r="CV625" s="3"/>
      <c r="CW625" s="3"/>
      <c r="CX625" s="3"/>
      <c r="CY625" s="3"/>
      <c r="CZ625" s="3"/>
      <c r="DA625" s="3"/>
      <c r="DB625" s="3"/>
      <c r="DC625" s="3"/>
      <c r="DD625" s="3"/>
      <c r="DE625" s="3"/>
      <c r="DF625" s="3"/>
      <c r="DG625" s="3"/>
      <c r="DH625" s="3"/>
      <c r="DI625" s="3"/>
      <c r="DJ625" s="3"/>
      <c r="DK625" s="3"/>
      <c r="DL625" s="3"/>
      <c r="DM625" s="3"/>
      <c r="DN625" s="3"/>
      <c r="DO625" s="3"/>
      <c r="DP625" s="3"/>
      <c r="DQ625" s="3"/>
      <c r="DR625" s="3"/>
      <c r="DS625" s="3"/>
      <c r="DT625" s="3"/>
      <c r="DU625" s="3"/>
      <c r="DV625" s="3"/>
      <c r="DW625" s="3"/>
      <c r="DX625" s="3"/>
      <c r="DY625" s="3"/>
      <c r="DZ625" s="3"/>
      <c r="EA625" s="3"/>
      <c r="EB625" s="3"/>
      <c r="EC625" s="3"/>
      <c r="ED625" s="3"/>
      <c r="EE625" s="3"/>
    </row>
    <row r="626" spans="1:135"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c r="CV626" s="3"/>
      <c r="CW626" s="3"/>
      <c r="CX626" s="3"/>
      <c r="CY626" s="3"/>
      <c r="CZ626" s="3"/>
      <c r="DA626" s="3"/>
      <c r="DB626" s="3"/>
      <c r="DC626" s="3"/>
      <c r="DD626" s="3"/>
      <c r="DE626" s="3"/>
      <c r="DF626" s="3"/>
      <c r="DG626" s="3"/>
      <c r="DH626" s="3"/>
      <c r="DI626" s="3"/>
      <c r="DJ626" s="3"/>
      <c r="DK626" s="3"/>
      <c r="DL626" s="3"/>
      <c r="DM626" s="3"/>
      <c r="DN626" s="3"/>
      <c r="DO626" s="3"/>
      <c r="DP626" s="3"/>
      <c r="DQ626" s="3"/>
      <c r="DR626" s="3"/>
      <c r="DS626" s="3"/>
      <c r="DT626" s="3"/>
      <c r="DU626" s="3"/>
      <c r="DV626" s="3"/>
      <c r="DW626" s="3"/>
      <c r="DX626" s="3"/>
      <c r="DY626" s="3"/>
      <c r="DZ626" s="3"/>
      <c r="EA626" s="3"/>
      <c r="EB626" s="3"/>
      <c r="EC626" s="3"/>
      <c r="ED626" s="3"/>
      <c r="EE626" s="3"/>
    </row>
    <row r="627" spans="1:135"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c r="CV627" s="3"/>
      <c r="CW627" s="3"/>
      <c r="CX627" s="3"/>
      <c r="CY627" s="3"/>
      <c r="CZ627" s="3"/>
      <c r="DA627" s="3"/>
      <c r="DB627" s="3"/>
      <c r="DC627" s="3"/>
      <c r="DD627" s="3"/>
      <c r="DE627" s="3"/>
      <c r="DF627" s="3"/>
      <c r="DG627" s="3"/>
      <c r="DH627" s="3"/>
      <c r="DI627" s="3"/>
      <c r="DJ627" s="3"/>
      <c r="DK627" s="3"/>
      <c r="DL627" s="3"/>
      <c r="DM627" s="3"/>
      <c r="DN627" s="3"/>
      <c r="DO627" s="3"/>
      <c r="DP627" s="3"/>
      <c r="DQ627" s="3"/>
      <c r="DR627" s="3"/>
      <c r="DS627" s="3"/>
      <c r="DT627" s="3"/>
      <c r="DU627" s="3"/>
      <c r="DV627" s="3"/>
      <c r="DW627" s="3"/>
      <c r="DX627" s="3"/>
      <c r="DY627" s="3"/>
      <c r="DZ627" s="3"/>
      <c r="EA627" s="3"/>
      <c r="EB627" s="3"/>
      <c r="EC627" s="3"/>
      <c r="ED627" s="3"/>
      <c r="EE627" s="3"/>
    </row>
    <row r="628" spans="1:135"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c r="CV628" s="3"/>
      <c r="CW628" s="3"/>
      <c r="CX628" s="3"/>
      <c r="CY628" s="3"/>
      <c r="CZ628" s="3"/>
      <c r="DA628" s="3"/>
      <c r="DB628" s="3"/>
      <c r="DC628" s="3"/>
      <c r="DD628" s="3"/>
      <c r="DE628" s="3"/>
      <c r="DF628" s="3"/>
      <c r="DG628" s="3"/>
      <c r="DH628" s="3"/>
      <c r="DI628" s="3"/>
      <c r="DJ628" s="3"/>
      <c r="DK628" s="3"/>
      <c r="DL628" s="3"/>
      <c r="DM628" s="3"/>
      <c r="DN628" s="3"/>
      <c r="DO628" s="3"/>
      <c r="DP628" s="3"/>
      <c r="DQ628" s="3"/>
      <c r="DR628" s="3"/>
      <c r="DS628" s="3"/>
      <c r="DT628" s="3"/>
      <c r="DU628" s="3"/>
      <c r="DV628" s="3"/>
      <c r="DW628" s="3"/>
      <c r="DX628" s="3"/>
      <c r="DY628" s="3"/>
      <c r="DZ628" s="3"/>
      <c r="EA628" s="3"/>
      <c r="EB628" s="3"/>
      <c r="EC628" s="3"/>
      <c r="ED628" s="3"/>
      <c r="EE628" s="3"/>
    </row>
    <row r="629" spans="1:135"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c r="CV629" s="3"/>
      <c r="CW629" s="3"/>
      <c r="CX629" s="3"/>
      <c r="CY629" s="3"/>
      <c r="CZ629" s="3"/>
      <c r="DA629" s="3"/>
      <c r="DB629" s="3"/>
      <c r="DC629" s="3"/>
      <c r="DD629" s="3"/>
      <c r="DE629" s="3"/>
      <c r="DF629" s="3"/>
      <c r="DG629" s="3"/>
      <c r="DH629" s="3"/>
      <c r="DI629" s="3"/>
      <c r="DJ629" s="3"/>
      <c r="DK629" s="3"/>
      <c r="DL629" s="3"/>
      <c r="DM629" s="3"/>
      <c r="DN629" s="3"/>
      <c r="DO629" s="3"/>
      <c r="DP629" s="3"/>
      <c r="DQ629" s="3"/>
      <c r="DR629" s="3"/>
      <c r="DS629" s="3"/>
      <c r="DT629" s="3"/>
      <c r="DU629" s="3"/>
      <c r="DV629" s="3"/>
      <c r="DW629" s="3"/>
      <c r="DX629" s="3"/>
      <c r="DY629" s="3"/>
      <c r="DZ629" s="3"/>
      <c r="EA629" s="3"/>
      <c r="EB629" s="3"/>
      <c r="EC629" s="3"/>
      <c r="ED629" s="3"/>
      <c r="EE629" s="3"/>
    </row>
    <row r="630" spans="1:135"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c r="CV630" s="3"/>
      <c r="CW630" s="3"/>
      <c r="CX630" s="3"/>
      <c r="CY630" s="3"/>
      <c r="CZ630" s="3"/>
      <c r="DA630" s="3"/>
      <c r="DB630" s="3"/>
      <c r="DC630" s="3"/>
      <c r="DD630" s="3"/>
      <c r="DE630" s="3"/>
      <c r="DF630" s="3"/>
      <c r="DG630" s="3"/>
      <c r="DH630" s="3"/>
      <c r="DI630" s="3"/>
      <c r="DJ630" s="3"/>
      <c r="DK630" s="3"/>
      <c r="DL630" s="3"/>
      <c r="DM630" s="3"/>
      <c r="DN630" s="3"/>
      <c r="DO630" s="3"/>
      <c r="DP630" s="3"/>
      <c r="DQ630" s="3"/>
      <c r="DR630" s="3"/>
      <c r="DS630" s="3"/>
      <c r="DT630" s="3"/>
      <c r="DU630" s="3"/>
      <c r="DV630" s="3"/>
      <c r="DW630" s="3"/>
      <c r="DX630" s="3"/>
      <c r="DY630" s="3"/>
      <c r="DZ630" s="3"/>
      <c r="EA630" s="3"/>
      <c r="EB630" s="3"/>
      <c r="EC630" s="3"/>
      <c r="ED630" s="3"/>
      <c r="EE630" s="3"/>
    </row>
    <row r="631" spans="1:135"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c r="CV631" s="3"/>
      <c r="CW631" s="3"/>
      <c r="CX631" s="3"/>
      <c r="CY631" s="3"/>
      <c r="CZ631" s="3"/>
      <c r="DA631" s="3"/>
      <c r="DB631" s="3"/>
      <c r="DC631" s="3"/>
      <c r="DD631" s="3"/>
      <c r="DE631" s="3"/>
      <c r="DF631" s="3"/>
      <c r="DG631" s="3"/>
      <c r="DH631" s="3"/>
      <c r="DI631" s="3"/>
      <c r="DJ631" s="3"/>
      <c r="DK631" s="3"/>
      <c r="DL631" s="3"/>
      <c r="DM631" s="3"/>
      <c r="DN631" s="3"/>
      <c r="DO631" s="3"/>
      <c r="DP631" s="3"/>
      <c r="DQ631" s="3"/>
      <c r="DR631" s="3"/>
      <c r="DS631" s="3"/>
      <c r="DT631" s="3"/>
      <c r="DU631" s="3"/>
      <c r="DV631" s="3"/>
      <c r="DW631" s="3"/>
      <c r="DX631" s="3"/>
      <c r="DY631" s="3"/>
      <c r="DZ631" s="3"/>
      <c r="EA631" s="3"/>
      <c r="EB631" s="3"/>
      <c r="EC631" s="3"/>
      <c r="ED631" s="3"/>
      <c r="EE631" s="3"/>
    </row>
    <row r="632" spans="1:135"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c r="CV632" s="3"/>
      <c r="CW632" s="3"/>
      <c r="CX632" s="3"/>
      <c r="CY632" s="3"/>
      <c r="CZ632" s="3"/>
      <c r="DA632" s="3"/>
      <c r="DB632" s="3"/>
      <c r="DC632" s="3"/>
      <c r="DD632" s="3"/>
      <c r="DE632" s="3"/>
      <c r="DF632" s="3"/>
      <c r="DG632" s="3"/>
      <c r="DH632" s="3"/>
      <c r="DI632" s="3"/>
      <c r="DJ632" s="3"/>
      <c r="DK632" s="3"/>
      <c r="DL632" s="3"/>
      <c r="DM632" s="3"/>
      <c r="DN632" s="3"/>
      <c r="DO632" s="3"/>
      <c r="DP632" s="3"/>
      <c r="DQ632" s="3"/>
      <c r="DR632" s="3"/>
      <c r="DS632" s="3"/>
      <c r="DT632" s="3"/>
      <c r="DU632" s="3"/>
      <c r="DV632" s="3"/>
      <c r="DW632" s="3"/>
      <c r="DX632" s="3"/>
      <c r="DY632" s="3"/>
      <c r="DZ632" s="3"/>
      <c r="EA632" s="3"/>
      <c r="EB632" s="3"/>
      <c r="EC632" s="3"/>
      <c r="ED632" s="3"/>
      <c r="EE632" s="3"/>
    </row>
    <row r="633" spans="1:135"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c r="DR633" s="3"/>
      <c r="DS633" s="3"/>
      <c r="DT633" s="3"/>
      <c r="DU633" s="3"/>
      <c r="DV633" s="3"/>
      <c r="DW633" s="3"/>
      <c r="DX633" s="3"/>
      <c r="DY633" s="3"/>
      <c r="DZ633" s="3"/>
      <c r="EA633" s="3"/>
      <c r="EB633" s="3"/>
      <c r="EC633" s="3"/>
      <c r="ED633" s="3"/>
      <c r="EE633" s="3"/>
    </row>
    <row r="634" spans="1:135"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c r="CV634" s="3"/>
      <c r="CW634" s="3"/>
      <c r="CX634" s="3"/>
      <c r="CY634" s="3"/>
      <c r="CZ634" s="3"/>
      <c r="DA634" s="3"/>
      <c r="DB634" s="3"/>
      <c r="DC634" s="3"/>
      <c r="DD634" s="3"/>
      <c r="DE634" s="3"/>
      <c r="DF634" s="3"/>
      <c r="DG634" s="3"/>
      <c r="DH634" s="3"/>
      <c r="DI634" s="3"/>
      <c r="DJ634" s="3"/>
      <c r="DK634" s="3"/>
      <c r="DL634" s="3"/>
      <c r="DM634" s="3"/>
      <c r="DN634" s="3"/>
      <c r="DO634" s="3"/>
      <c r="DP634" s="3"/>
      <c r="DQ634" s="3"/>
      <c r="DR634" s="3"/>
      <c r="DS634" s="3"/>
      <c r="DT634" s="3"/>
      <c r="DU634" s="3"/>
      <c r="DV634" s="3"/>
      <c r="DW634" s="3"/>
      <c r="DX634" s="3"/>
      <c r="DY634" s="3"/>
      <c r="DZ634" s="3"/>
      <c r="EA634" s="3"/>
      <c r="EB634" s="3"/>
      <c r="EC634" s="3"/>
      <c r="ED634" s="3"/>
      <c r="EE634" s="3"/>
    </row>
    <row r="635" spans="1:135"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c r="CV635" s="3"/>
      <c r="CW635" s="3"/>
      <c r="CX635" s="3"/>
      <c r="CY635" s="3"/>
      <c r="CZ635" s="3"/>
      <c r="DA635" s="3"/>
      <c r="DB635" s="3"/>
      <c r="DC635" s="3"/>
      <c r="DD635" s="3"/>
      <c r="DE635" s="3"/>
      <c r="DF635" s="3"/>
      <c r="DG635" s="3"/>
      <c r="DH635" s="3"/>
      <c r="DI635" s="3"/>
      <c r="DJ635" s="3"/>
      <c r="DK635" s="3"/>
      <c r="DL635" s="3"/>
      <c r="DM635" s="3"/>
      <c r="DN635" s="3"/>
      <c r="DO635" s="3"/>
      <c r="DP635" s="3"/>
      <c r="DQ635" s="3"/>
      <c r="DR635" s="3"/>
      <c r="DS635" s="3"/>
      <c r="DT635" s="3"/>
      <c r="DU635" s="3"/>
      <c r="DV635" s="3"/>
      <c r="DW635" s="3"/>
      <c r="DX635" s="3"/>
      <c r="DY635" s="3"/>
      <c r="DZ635" s="3"/>
      <c r="EA635" s="3"/>
      <c r="EB635" s="3"/>
      <c r="EC635" s="3"/>
      <c r="ED635" s="3"/>
      <c r="EE635" s="3"/>
    </row>
    <row r="636" spans="1:135"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c r="CV636" s="3"/>
      <c r="CW636" s="3"/>
      <c r="CX636" s="3"/>
      <c r="CY636" s="3"/>
      <c r="CZ636" s="3"/>
      <c r="DA636" s="3"/>
      <c r="DB636" s="3"/>
      <c r="DC636" s="3"/>
      <c r="DD636" s="3"/>
      <c r="DE636" s="3"/>
      <c r="DF636" s="3"/>
      <c r="DG636" s="3"/>
      <c r="DH636" s="3"/>
      <c r="DI636" s="3"/>
      <c r="DJ636" s="3"/>
      <c r="DK636" s="3"/>
      <c r="DL636" s="3"/>
      <c r="DM636" s="3"/>
      <c r="DN636" s="3"/>
      <c r="DO636" s="3"/>
      <c r="DP636" s="3"/>
      <c r="DQ636" s="3"/>
      <c r="DR636" s="3"/>
      <c r="DS636" s="3"/>
      <c r="DT636" s="3"/>
      <c r="DU636" s="3"/>
      <c r="DV636" s="3"/>
      <c r="DW636" s="3"/>
      <c r="DX636" s="3"/>
      <c r="DY636" s="3"/>
      <c r="DZ636" s="3"/>
      <c r="EA636" s="3"/>
      <c r="EB636" s="3"/>
      <c r="EC636" s="3"/>
      <c r="ED636" s="3"/>
      <c r="EE636" s="3"/>
    </row>
    <row r="637" spans="1:135"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c r="CV637" s="3"/>
      <c r="CW637" s="3"/>
      <c r="CX637" s="3"/>
      <c r="CY637" s="3"/>
      <c r="CZ637" s="3"/>
      <c r="DA637" s="3"/>
      <c r="DB637" s="3"/>
      <c r="DC637" s="3"/>
      <c r="DD637" s="3"/>
      <c r="DE637" s="3"/>
      <c r="DF637" s="3"/>
      <c r="DG637" s="3"/>
      <c r="DH637" s="3"/>
      <c r="DI637" s="3"/>
      <c r="DJ637" s="3"/>
      <c r="DK637" s="3"/>
      <c r="DL637" s="3"/>
      <c r="DM637" s="3"/>
      <c r="DN637" s="3"/>
      <c r="DO637" s="3"/>
      <c r="DP637" s="3"/>
      <c r="DQ637" s="3"/>
      <c r="DR637" s="3"/>
      <c r="DS637" s="3"/>
      <c r="DT637" s="3"/>
      <c r="DU637" s="3"/>
      <c r="DV637" s="3"/>
      <c r="DW637" s="3"/>
      <c r="DX637" s="3"/>
      <c r="DY637" s="3"/>
      <c r="DZ637" s="3"/>
      <c r="EA637" s="3"/>
      <c r="EB637" s="3"/>
      <c r="EC637" s="3"/>
      <c r="ED637" s="3"/>
      <c r="EE637" s="3"/>
    </row>
    <row r="638" spans="1:135"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c r="CV638" s="3"/>
      <c r="CW638" s="3"/>
      <c r="CX638" s="3"/>
      <c r="CY638" s="3"/>
      <c r="CZ638" s="3"/>
      <c r="DA638" s="3"/>
      <c r="DB638" s="3"/>
      <c r="DC638" s="3"/>
      <c r="DD638" s="3"/>
      <c r="DE638" s="3"/>
      <c r="DF638" s="3"/>
      <c r="DG638" s="3"/>
      <c r="DH638" s="3"/>
      <c r="DI638" s="3"/>
      <c r="DJ638" s="3"/>
      <c r="DK638" s="3"/>
      <c r="DL638" s="3"/>
      <c r="DM638" s="3"/>
      <c r="DN638" s="3"/>
      <c r="DO638" s="3"/>
      <c r="DP638" s="3"/>
      <c r="DQ638" s="3"/>
      <c r="DR638" s="3"/>
      <c r="DS638" s="3"/>
      <c r="DT638" s="3"/>
      <c r="DU638" s="3"/>
      <c r="DV638" s="3"/>
      <c r="DW638" s="3"/>
      <c r="DX638" s="3"/>
      <c r="DY638" s="3"/>
      <c r="DZ638" s="3"/>
      <c r="EA638" s="3"/>
      <c r="EB638" s="3"/>
      <c r="EC638" s="3"/>
      <c r="ED638" s="3"/>
      <c r="EE638" s="3"/>
    </row>
    <row r="639" spans="1:135"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c r="CV639" s="3"/>
      <c r="CW639" s="3"/>
      <c r="CX639" s="3"/>
      <c r="CY639" s="3"/>
      <c r="CZ639" s="3"/>
      <c r="DA639" s="3"/>
      <c r="DB639" s="3"/>
      <c r="DC639" s="3"/>
      <c r="DD639" s="3"/>
      <c r="DE639" s="3"/>
      <c r="DF639" s="3"/>
      <c r="DG639" s="3"/>
      <c r="DH639" s="3"/>
      <c r="DI639" s="3"/>
      <c r="DJ639" s="3"/>
      <c r="DK639" s="3"/>
      <c r="DL639" s="3"/>
      <c r="DM639" s="3"/>
      <c r="DN639" s="3"/>
      <c r="DO639" s="3"/>
      <c r="DP639" s="3"/>
      <c r="DQ639" s="3"/>
      <c r="DR639" s="3"/>
      <c r="DS639" s="3"/>
      <c r="DT639" s="3"/>
      <c r="DU639" s="3"/>
      <c r="DV639" s="3"/>
      <c r="DW639" s="3"/>
      <c r="DX639" s="3"/>
      <c r="DY639" s="3"/>
      <c r="DZ639" s="3"/>
      <c r="EA639" s="3"/>
      <c r="EB639" s="3"/>
      <c r="EC639" s="3"/>
      <c r="ED639" s="3"/>
      <c r="EE639" s="3"/>
    </row>
    <row r="640" spans="1:135"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c r="CV640" s="3"/>
      <c r="CW640" s="3"/>
      <c r="CX640" s="3"/>
      <c r="CY640" s="3"/>
      <c r="CZ640" s="3"/>
      <c r="DA640" s="3"/>
      <c r="DB640" s="3"/>
      <c r="DC640" s="3"/>
      <c r="DD640" s="3"/>
      <c r="DE640" s="3"/>
      <c r="DF640" s="3"/>
      <c r="DG640" s="3"/>
      <c r="DH640" s="3"/>
      <c r="DI640" s="3"/>
      <c r="DJ640" s="3"/>
      <c r="DK640" s="3"/>
      <c r="DL640" s="3"/>
      <c r="DM640" s="3"/>
      <c r="DN640" s="3"/>
      <c r="DO640" s="3"/>
      <c r="DP640" s="3"/>
      <c r="DQ640" s="3"/>
      <c r="DR640" s="3"/>
      <c r="DS640" s="3"/>
      <c r="DT640" s="3"/>
      <c r="DU640" s="3"/>
      <c r="DV640" s="3"/>
      <c r="DW640" s="3"/>
      <c r="DX640" s="3"/>
      <c r="DY640" s="3"/>
      <c r="DZ640" s="3"/>
      <c r="EA640" s="3"/>
      <c r="EB640" s="3"/>
      <c r="EC640" s="3"/>
      <c r="ED640" s="3"/>
      <c r="EE640" s="3"/>
    </row>
    <row r="641" spans="1:135"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c r="CV641" s="3"/>
      <c r="CW641" s="3"/>
      <c r="CX641" s="3"/>
      <c r="CY641" s="3"/>
      <c r="CZ641" s="3"/>
      <c r="DA641" s="3"/>
      <c r="DB641" s="3"/>
      <c r="DC641" s="3"/>
      <c r="DD641" s="3"/>
      <c r="DE641" s="3"/>
      <c r="DF641" s="3"/>
      <c r="DG641" s="3"/>
      <c r="DH641" s="3"/>
      <c r="DI641" s="3"/>
      <c r="DJ641" s="3"/>
      <c r="DK641" s="3"/>
      <c r="DL641" s="3"/>
      <c r="DM641" s="3"/>
      <c r="DN641" s="3"/>
      <c r="DO641" s="3"/>
      <c r="DP641" s="3"/>
      <c r="DQ641" s="3"/>
      <c r="DR641" s="3"/>
      <c r="DS641" s="3"/>
      <c r="DT641" s="3"/>
      <c r="DU641" s="3"/>
      <c r="DV641" s="3"/>
      <c r="DW641" s="3"/>
      <c r="DX641" s="3"/>
      <c r="DY641" s="3"/>
      <c r="DZ641" s="3"/>
      <c r="EA641" s="3"/>
      <c r="EB641" s="3"/>
      <c r="EC641" s="3"/>
      <c r="ED641" s="3"/>
      <c r="EE641" s="3"/>
    </row>
    <row r="642" spans="1:135"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c r="CV642" s="3"/>
      <c r="CW642" s="3"/>
      <c r="CX642" s="3"/>
      <c r="CY642" s="3"/>
      <c r="CZ642" s="3"/>
      <c r="DA642" s="3"/>
      <c r="DB642" s="3"/>
      <c r="DC642" s="3"/>
      <c r="DD642" s="3"/>
      <c r="DE642" s="3"/>
      <c r="DF642" s="3"/>
      <c r="DG642" s="3"/>
      <c r="DH642" s="3"/>
      <c r="DI642" s="3"/>
      <c r="DJ642" s="3"/>
      <c r="DK642" s="3"/>
      <c r="DL642" s="3"/>
      <c r="DM642" s="3"/>
      <c r="DN642" s="3"/>
      <c r="DO642" s="3"/>
      <c r="DP642" s="3"/>
      <c r="DQ642" s="3"/>
      <c r="DR642" s="3"/>
      <c r="DS642" s="3"/>
      <c r="DT642" s="3"/>
      <c r="DU642" s="3"/>
      <c r="DV642" s="3"/>
      <c r="DW642" s="3"/>
      <c r="DX642" s="3"/>
      <c r="DY642" s="3"/>
      <c r="DZ642" s="3"/>
      <c r="EA642" s="3"/>
      <c r="EB642" s="3"/>
      <c r="EC642" s="3"/>
      <c r="ED642" s="3"/>
      <c r="EE642" s="3"/>
    </row>
    <row r="643" spans="1:135"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c r="CV643" s="3"/>
      <c r="CW643" s="3"/>
      <c r="CX643" s="3"/>
      <c r="CY643" s="3"/>
      <c r="CZ643" s="3"/>
      <c r="DA643" s="3"/>
      <c r="DB643" s="3"/>
      <c r="DC643" s="3"/>
      <c r="DD643" s="3"/>
      <c r="DE643" s="3"/>
      <c r="DF643" s="3"/>
      <c r="DG643" s="3"/>
      <c r="DH643" s="3"/>
      <c r="DI643" s="3"/>
      <c r="DJ643" s="3"/>
      <c r="DK643" s="3"/>
      <c r="DL643" s="3"/>
      <c r="DM643" s="3"/>
      <c r="DN643" s="3"/>
      <c r="DO643" s="3"/>
      <c r="DP643" s="3"/>
      <c r="DQ643" s="3"/>
      <c r="DR643" s="3"/>
      <c r="DS643" s="3"/>
      <c r="DT643" s="3"/>
      <c r="DU643" s="3"/>
      <c r="DV643" s="3"/>
      <c r="DW643" s="3"/>
      <c r="DX643" s="3"/>
      <c r="DY643" s="3"/>
      <c r="DZ643" s="3"/>
      <c r="EA643" s="3"/>
      <c r="EB643" s="3"/>
      <c r="EC643" s="3"/>
      <c r="ED643" s="3"/>
      <c r="EE643" s="3"/>
    </row>
    <row r="644" spans="1:135"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c r="CV644" s="3"/>
      <c r="CW644" s="3"/>
      <c r="CX644" s="3"/>
      <c r="CY644" s="3"/>
      <c r="CZ644" s="3"/>
      <c r="DA644" s="3"/>
      <c r="DB644" s="3"/>
      <c r="DC644" s="3"/>
      <c r="DD644" s="3"/>
      <c r="DE644" s="3"/>
      <c r="DF644" s="3"/>
      <c r="DG644" s="3"/>
      <c r="DH644" s="3"/>
      <c r="DI644" s="3"/>
      <c r="DJ644" s="3"/>
      <c r="DK644" s="3"/>
      <c r="DL644" s="3"/>
      <c r="DM644" s="3"/>
      <c r="DN644" s="3"/>
      <c r="DO644" s="3"/>
      <c r="DP644" s="3"/>
      <c r="DQ644" s="3"/>
      <c r="DR644" s="3"/>
      <c r="DS644" s="3"/>
      <c r="DT644" s="3"/>
      <c r="DU644" s="3"/>
      <c r="DV644" s="3"/>
      <c r="DW644" s="3"/>
      <c r="DX644" s="3"/>
      <c r="DY644" s="3"/>
      <c r="DZ644" s="3"/>
      <c r="EA644" s="3"/>
      <c r="EB644" s="3"/>
      <c r="EC644" s="3"/>
      <c r="ED644" s="3"/>
      <c r="EE644" s="3"/>
    </row>
    <row r="645" spans="1:135"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c r="DR645" s="3"/>
      <c r="DS645" s="3"/>
      <c r="DT645" s="3"/>
      <c r="DU645" s="3"/>
      <c r="DV645" s="3"/>
      <c r="DW645" s="3"/>
      <c r="DX645" s="3"/>
      <c r="DY645" s="3"/>
      <c r="DZ645" s="3"/>
      <c r="EA645" s="3"/>
      <c r="EB645" s="3"/>
      <c r="EC645" s="3"/>
      <c r="ED645" s="3"/>
      <c r="EE645" s="3"/>
    </row>
    <row r="646" spans="1:135"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c r="CV646" s="3"/>
      <c r="CW646" s="3"/>
      <c r="CX646" s="3"/>
      <c r="CY646" s="3"/>
      <c r="CZ646" s="3"/>
      <c r="DA646" s="3"/>
      <c r="DB646" s="3"/>
      <c r="DC646" s="3"/>
      <c r="DD646" s="3"/>
      <c r="DE646" s="3"/>
      <c r="DF646" s="3"/>
      <c r="DG646" s="3"/>
      <c r="DH646" s="3"/>
      <c r="DI646" s="3"/>
      <c r="DJ646" s="3"/>
      <c r="DK646" s="3"/>
      <c r="DL646" s="3"/>
      <c r="DM646" s="3"/>
      <c r="DN646" s="3"/>
      <c r="DO646" s="3"/>
      <c r="DP646" s="3"/>
      <c r="DQ646" s="3"/>
      <c r="DR646" s="3"/>
      <c r="DS646" s="3"/>
      <c r="DT646" s="3"/>
      <c r="DU646" s="3"/>
      <c r="DV646" s="3"/>
      <c r="DW646" s="3"/>
      <c r="DX646" s="3"/>
      <c r="DY646" s="3"/>
      <c r="DZ646" s="3"/>
      <c r="EA646" s="3"/>
      <c r="EB646" s="3"/>
      <c r="EC646" s="3"/>
      <c r="ED646" s="3"/>
      <c r="EE646" s="3"/>
    </row>
    <row r="647" spans="1:135"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c r="CV647" s="3"/>
      <c r="CW647" s="3"/>
      <c r="CX647" s="3"/>
      <c r="CY647" s="3"/>
      <c r="CZ647" s="3"/>
      <c r="DA647" s="3"/>
      <c r="DB647" s="3"/>
      <c r="DC647" s="3"/>
      <c r="DD647" s="3"/>
      <c r="DE647" s="3"/>
      <c r="DF647" s="3"/>
      <c r="DG647" s="3"/>
      <c r="DH647" s="3"/>
      <c r="DI647" s="3"/>
      <c r="DJ647" s="3"/>
      <c r="DK647" s="3"/>
      <c r="DL647" s="3"/>
      <c r="DM647" s="3"/>
      <c r="DN647" s="3"/>
      <c r="DO647" s="3"/>
      <c r="DP647" s="3"/>
      <c r="DQ647" s="3"/>
      <c r="DR647" s="3"/>
      <c r="DS647" s="3"/>
      <c r="DT647" s="3"/>
      <c r="DU647" s="3"/>
      <c r="DV647" s="3"/>
      <c r="DW647" s="3"/>
      <c r="DX647" s="3"/>
      <c r="DY647" s="3"/>
      <c r="DZ647" s="3"/>
      <c r="EA647" s="3"/>
      <c r="EB647" s="3"/>
      <c r="EC647" s="3"/>
      <c r="ED647" s="3"/>
      <c r="EE647" s="3"/>
    </row>
    <row r="648" spans="1:135"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c r="CV648" s="3"/>
      <c r="CW648" s="3"/>
      <c r="CX648" s="3"/>
      <c r="CY648" s="3"/>
      <c r="CZ648" s="3"/>
      <c r="DA648" s="3"/>
      <c r="DB648" s="3"/>
      <c r="DC648" s="3"/>
      <c r="DD648" s="3"/>
      <c r="DE648" s="3"/>
      <c r="DF648" s="3"/>
      <c r="DG648" s="3"/>
      <c r="DH648" s="3"/>
      <c r="DI648" s="3"/>
      <c r="DJ648" s="3"/>
      <c r="DK648" s="3"/>
      <c r="DL648" s="3"/>
      <c r="DM648" s="3"/>
      <c r="DN648" s="3"/>
      <c r="DO648" s="3"/>
      <c r="DP648" s="3"/>
      <c r="DQ648" s="3"/>
      <c r="DR648" s="3"/>
      <c r="DS648" s="3"/>
      <c r="DT648" s="3"/>
      <c r="DU648" s="3"/>
      <c r="DV648" s="3"/>
      <c r="DW648" s="3"/>
      <c r="DX648" s="3"/>
      <c r="DY648" s="3"/>
      <c r="DZ648" s="3"/>
      <c r="EA648" s="3"/>
      <c r="EB648" s="3"/>
      <c r="EC648" s="3"/>
      <c r="ED648" s="3"/>
      <c r="EE648" s="3"/>
    </row>
    <row r="649" spans="1:135"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c r="CV649" s="3"/>
      <c r="CW649" s="3"/>
      <c r="CX649" s="3"/>
      <c r="CY649" s="3"/>
      <c r="CZ649" s="3"/>
      <c r="DA649" s="3"/>
      <c r="DB649" s="3"/>
      <c r="DC649" s="3"/>
      <c r="DD649" s="3"/>
      <c r="DE649" s="3"/>
      <c r="DF649" s="3"/>
      <c r="DG649" s="3"/>
      <c r="DH649" s="3"/>
      <c r="DI649" s="3"/>
      <c r="DJ649" s="3"/>
      <c r="DK649" s="3"/>
      <c r="DL649" s="3"/>
      <c r="DM649" s="3"/>
      <c r="DN649" s="3"/>
      <c r="DO649" s="3"/>
      <c r="DP649" s="3"/>
      <c r="DQ649" s="3"/>
      <c r="DR649" s="3"/>
      <c r="DS649" s="3"/>
      <c r="DT649" s="3"/>
      <c r="DU649" s="3"/>
      <c r="DV649" s="3"/>
      <c r="DW649" s="3"/>
      <c r="DX649" s="3"/>
      <c r="DY649" s="3"/>
      <c r="DZ649" s="3"/>
      <c r="EA649" s="3"/>
      <c r="EB649" s="3"/>
      <c r="EC649" s="3"/>
      <c r="ED649" s="3"/>
      <c r="EE649" s="3"/>
    </row>
    <row r="650" spans="1:135"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c r="CV650" s="3"/>
      <c r="CW650" s="3"/>
      <c r="CX650" s="3"/>
      <c r="CY650" s="3"/>
      <c r="CZ650" s="3"/>
      <c r="DA650" s="3"/>
      <c r="DB650" s="3"/>
      <c r="DC650" s="3"/>
      <c r="DD650" s="3"/>
      <c r="DE650" s="3"/>
      <c r="DF650" s="3"/>
      <c r="DG650" s="3"/>
      <c r="DH650" s="3"/>
      <c r="DI650" s="3"/>
      <c r="DJ650" s="3"/>
      <c r="DK650" s="3"/>
      <c r="DL650" s="3"/>
      <c r="DM650" s="3"/>
      <c r="DN650" s="3"/>
      <c r="DO650" s="3"/>
      <c r="DP650" s="3"/>
      <c r="DQ650" s="3"/>
      <c r="DR650" s="3"/>
      <c r="DS650" s="3"/>
      <c r="DT650" s="3"/>
      <c r="DU650" s="3"/>
      <c r="DV650" s="3"/>
      <c r="DW650" s="3"/>
      <c r="DX650" s="3"/>
      <c r="DY650" s="3"/>
      <c r="DZ650" s="3"/>
      <c r="EA650" s="3"/>
      <c r="EB650" s="3"/>
      <c r="EC650" s="3"/>
      <c r="ED650" s="3"/>
      <c r="EE650" s="3"/>
    </row>
    <row r="651" spans="1:135"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c r="CV651" s="3"/>
      <c r="CW651" s="3"/>
      <c r="CX651" s="3"/>
      <c r="CY651" s="3"/>
      <c r="CZ651" s="3"/>
      <c r="DA651" s="3"/>
      <c r="DB651" s="3"/>
      <c r="DC651" s="3"/>
      <c r="DD651" s="3"/>
      <c r="DE651" s="3"/>
      <c r="DF651" s="3"/>
      <c r="DG651" s="3"/>
      <c r="DH651" s="3"/>
      <c r="DI651" s="3"/>
      <c r="DJ651" s="3"/>
      <c r="DK651" s="3"/>
      <c r="DL651" s="3"/>
      <c r="DM651" s="3"/>
      <c r="DN651" s="3"/>
      <c r="DO651" s="3"/>
      <c r="DP651" s="3"/>
      <c r="DQ651" s="3"/>
      <c r="DR651" s="3"/>
      <c r="DS651" s="3"/>
      <c r="DT651" s="3"/>
      <c r="DU651" s="3"/>
      <c r="DV651" s="3"/>
      <c r="DW651" s="3"/>
      <c r="DX651" s="3"/>
      <c r="DY651" s="3"/>
      <c r="DZ651" s="3"/>
      <c r="EA651" s="3"/>
      <c r="EB651" s="3"/>
      <c r="EC651" s="3"/>
      <c r="ED651" s="3"/>
      <c r="EE651" s="3"/>
    </row>
    <row r="652" spans="1:135"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c r="CV652" s="3"/>
      <c r="CW652" s="3"/>
      <c r="CX652" s="3"/>
      <c r="CY652" s="3"/>
      <c r="CZ652" s="3"/>
      <c r="DA652" s="3"/>
      <c r="DB652" s="3"/>
      <c r="DC652" s="3"/>
      <c r="DD652" s="3"/>
      <c r="DE652" s="3"/>
      <c r="DF652" s="3"/>
      <c r="DG652" s="3"/>
      <c r="DH652" s="3"/>
      <c r="DI652" s="3"/>
      <c r="DJ652" s="3"/>
      <c r="DK652" s="3"/>
      <c r="DL652" s="3"/>
      <c r="DM652" s="3"/>
      <c r="DN652" s="3"/>
      <c r="DO652" s="3"/>
      <c r="DP652" s="3"/>
      <c r="DQ652" s="3"/>
      <c r="DR652" s="3"/>
      <c r="DS652" s="3"/>
      <c r="DT652" s="3"/>
      <c r="DU652" s="3"/>
      <c r="DV652" s="3"/>
      <c r="DW652" s="3"/>
      <c r="DX652" s="3"/>
      <c r="DY652" s="3"/>
      <c r="DZ652" s="3"/>
      <c r="EA652" s="3"/>
      <c r="EB652" s="3"/>
      <c r="EC652" s="3"/>
      <c r="ED652" s="3"/>
      <c r="EE652" s="3"/>
    </row>
    <row r="653" spans="1:135"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c r="CV653" s="3"/>
      <c r="CW653" s="3"/>
      <c r="CX653" s="3"/>
      <c r="CY653" s="3"/>
      <c r="CZ653" s="3"/>
      <c r="DA653" s="3"/>
      <c r="DB653" s="3"/>
      <c r="DC653" s="3"/>
      <c r="DD653" s="3"/>
      <c r="DE653" s="3"/>
      <c r="DF653" s="3"/>
      <c r="DG653" s="3"/>
      <c r="DH653" s="3"/>
      <c r="DI653" s="3"/>
      <c r="DJ653" s="3"/>
      <c r="DK653" s="3"/>
      <c r="DL653" s="3"/>
      <c r="DM653" s="3"/>
      <c r="DN653" s="3"/>
      <c r="DO653" s="3"/>
      <c r="DP653" s="3"/>
      <c r="DQ653" s="3"/>
      <c r="DR653" s="3"/>
      <c r="DS653" s="3"/>
      <c r="DT653" s="3"/>
      <c r="DU653" s="3"/>
      <c r="DV653" s="3"/>
      <c r="DW653" s="3"/>
      <c r="DX653" s="3"/>
      <c r="DY653" s="3"/>
      <c r="DZ653" s="3"/>
      <c r="EA653" s="3"/>
      <c r="EB653" s="3"/>
      <c r="EC653" s="3"/>
      <c r="ED653" s="3"/>
      <c r="EE653" s="3"/>
    </row>
    <row r="654" spans="1:135"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c r="CV654" s="3"/>
      <c r="CW654" s="3"/>
      <c r="CX654" s="3"/>
      <c r="CY654" s="3"/>
      <c r="CZ654" s="3"/>
      <c r="DA654" s="3"/>
      <c r="DB654" s="3"/>
      <c r="DC654" s="3"/>
      <c r="DD654" s="3"/>
      <c r="DE654" s="3"/>
      <c r="DF654" s="3"/>
      <c r="DG654" s="3"/>
      <c r="DH654" s="3"/>
      <c r="DI654" s="3"/>
      <c r="DJ654" s="3"/>
      <c r="DK654" s="3"/>
      <c r="DL654" s="3"/>
      <c r="DM654" s="3"/>
      <c r="DN654" s="3"/>
      <c r="DO654" s="3"/>
      <c r="DP654" s="3"/>
      <c r="DQ654" s="3"/>
      <c r="DR654" s="3"/>
      <c r="DS654" s="3"/>
      <c r="DT654" s="3"/>
      <c r="DU654" s="3"/>
      <c r="DV654" s="3"/>
      <c r="DW654" s="3"/>
      <c r="DX654" s="3"/>
      <c r="DY654" s="3"/>
      <c r="DZ654" s="3"/>
      <c r="EA654" s="3"/>
      <c r="EB654" s="3"/>
      <c r="EC654" s="3"/>
      <c r="ED654" s="3"/>
      <c r="EE654" s="3"/>
    </row>
    <row r="655" spans="1:135"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c r="CV655" s="3"/>
      <c r="CW655" s="3"/>
      <c r="CX655" s="3"/>
      <c r="CY655" s="3"/>
      <c r="CZ655" s="3"/>
      <c r="DA655" s="3"/>
      <c r="DB655" s="3"/>
      <c r="DC655" s="3"/>
      <c r="DD655" s="3"/>
      <c r="DE655" s="3"/>
      <c r="DF655" s="3"/>
      <c r="DG655" s="3"/>
      <c r="DH655" s="3"/>
      <c r="DI655" s="3"/>
      <c r="DJ655" s="3"/>
      <c r="DK655" s="3"/>
      <c r="DL655" s="3"/>
      <c r="DM655" s="3"/>
      <c r="DN655" s="3"/>
      <c r="DO655" s="3"/>
      <c r="DP655" s="3"/>
      <c r="DQ655" s="3"/>
      <c r="DR655" s="3"/>
      <c r="DS655" s="3"/>
      <c r="DT655" s="3"/>
      <c r="DU655" s="3"/>
      <c r="DV655" s="3"/>
      <c r="DW655" s="3"/>
      <c r="DX655" s="3"/>
      <c r="DY655" s="3"/>
      <c r="DZ655" s="3"/>
      <c r="EA655" s="3"/>
      <c r="EB655" s="3"/>
      <c r="EC655" s="3"/>
      <c r="ED655" s="3"/>
      <c r="EE655" s="3"/>
    </row>
    <row r="656" spans="1:135"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c r="CV656" s="3"/>
      <c r="CW656" s="3"/>
      <c r="CX656" s="3"/>
      <c r="CY656" s="3"/>
      <c r="CZ656" s="3"/>
      <c r="DA656" s="3"/>
      <c r="DB656" s="3"/>
      <c r="DC656" s="3"/>
      <c r="DD656" s="3"/>
      <c r="DE656" s="3"/>
      <c r="DF656" s="3"/>
      <c r="DG656" s="3"/>
      <c r="DH656" s="3"/>
      <c r="DI656" s="3"/>
      <c r="DJ656" s="3"/>
      <c r="DK656" s="3"/>
      <c r="DL656" s="3"/>
      <c r="DM656" s="3"/>
      <c r="DN656" s="3"/>
      <c r="DO656" s="3"/>
      <c r="DP656" s="3"/>
      <c r="DQ656" s="3"/>
      <c r="DR656" s="3"/>
      <c r="DS656" s="3"/>
      <c r="DT656" s="3"/>
      <c r="DU656" s="3"/>
      <c r="DV656" s="3"/>
      <c r="DW656" s="3"/>
      <c r="DX656" s="3"/>
      <c r="DY656" s="3"/>
      <c r="DZ656" s="3"/>
      <c r="EA656" s="3"/>
      <c r="EB656" s="3"/>
      <c r="EC656" s="3"/>
      <c r="ED656" s="3"/>
      <c r="EE656" s="3"/>
    </row>
    <row r="657" spans="1:135"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c r="CV657" s="3"/>
      <c r="CW657" s="3"/>
      <c r="CX657" s="3"/>
      <c r="CY657" s="3"/>
      <c r="CZ657" s="3"/>
      <c r="DA657" s="3"/>
      <c r="DB657" s="3"/>
      <c r="DC657" s="3"/>
      <c r="DD657" s="3"/>
      <c r="DE657" s="3"/>
      <c r="DF657" s="3"/>
      <c r="DG657" s="3"/>
      <c r="DH657" s="3"/>
      <c r="DI657" s="3"/>
      <c r="DJ657" s="3"/>
      <c r="DK657" s="3"/>
      <c r="DL657" s="3"/>
      <c r="DM657" s="3"/>
      <c r="DN657" s="3"/>
      <c r="DO657" s="3"/>
      <c r="DP657" s="3"/>
      <c r="DQ657" s="3"/>
      <c r="DR657" s="3"/>
      <c r="DS657" s="3"/>
      <c r="DT657" s="3"/>
      <c r="DU657" s="3"/>
      <c r="DV657" s="3"/>
      <c r="DW657" s="3"/>
      <c r="DX657" s="3"/>
      <c r="DY657" s="3"/>
      <c r="DZ657" s="3"/>
      <c r="EA657" s="3"/>
      <c r="EB657" s="3"/>
      <c r="EC657" s="3"/>
      <c r="ED657" s="3"/>
      <c r="EE657" s="3"/>
    </row>
    <row r="658" spans="1:135"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c r="CV658" s="3"/>
      <c r="CW658" s="3"/>
      <c r="CX658" s="3"/>
      <c r="CY658" s="3"/>
      <c r="CZ658" s="3"/>
      <c r="DA658" s="3"/>
      <c r="DB658" s="3"/>
      <c r="DC658" s="3"/>
      <c r="DD658" s="3"/>
      <c r="DE658" s="3"/>
      <c r="DF658" s="3"/>
      <c r="DG658" s="3"/>
      <c r="DH658" s="3"/>
      <c r="DI658" s="3"/>
      <c r="DJ658" s="3"/>
      <c r="DK658" s="3"/>
      <c r="DL658" s="3"/>
      <c r="DM658" s="3"/>
      <c r="DN658" s="3"/>
      <c r="DO658" s="3"/>
      <c r="DP658" s="3"/>
      <c r="DQ658" s="3"/>
      <c r="DR658" s="3"/>
      <c r="DS658" s="3"/>
      <c r="DT658" s="3"/>
      <c r="DU658" s="3"/>
      <c r="DV658" s="3"/>
      <c r="DW658" s="3"/>
      <c r="DX658" s="3"/>
      <c r="DY658" s="3"/>
      <c r="DZ658" s="3"/>
      <c r="EA658" s="3"/>
      <c r="EB658" s="3"/>
      <c r="EC658" s="3"/>
      <c r="ED658" s="3"/>
      <c r="EE658" s="3"/>
    </row>
    <row r="659" spans="1:135"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c r="CV659" s="3"/>
      <c r="CW659" s="3"/>
      <c r="CX659" s="3"/>
      <c r="CY659" s="3"/>
      <c r="CZ659" s="3"/>
      <c r="DA659" s="3"/>
      <c r="DB659" s="3"/>
      <c r="DC659" s="3"/>
      <c r="DD659" s="3"/>
      <c r="DE659" s="3"/>
      <c r="DF659" s="3"/>
      <c r="DG659" s="3"/>
      <c r="DH659" s="3"/>
      <c r="DI659" s="3"/>
      <c r="DJ659" s="3"/>
      <c r="DK659" s="3"/>
      <c r="DL659" s="3"/>
      <c r="DM659" s="3"/>
      <c r="DN659" s="3"/>
      <c r="DO659" s="3"/>
      <c r="DP659" s="3"/>
      <c r="DQ659" s="3"/>
      <c r="DR659" s="3"/>
      <c r="DS659" s="3"/>
      <c r="DT659" s="3"/>
      <c r="DU659" s="3"/>
      <c r="DV659" s="3"/>
      <c r="DW659" s="3"/>
      <c r="DX659" s="3"/>
      <c r="DY659" s="3"/>
      <c r="DZ659" s="3"/>
      <c r="EA659" s="3"/>
      <c r="EB659" s="3"/>
      <c r="EC659" s="3"/>
      <c r="ED659" s="3"/>
      <c r="EE659" s="3"/>
    </row>
    <row r="660" spans="1:135"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c r="CV660" s="3"/>
      <c r="CW660" s="3"/>
      <c r="CX660" s="3"/>
      <c r="CY660" s="3"/>
      <c r="CZ660" s="3"/>
      <c r="DA660" s="3"/>
      <c r="DB660" s="3"/>
      <c r="DC660" s="3"/>
      <c r="DD660" s="3"/>
      <c r="DE660" s="3"/>
      <c r="DF660" s="3"/>
      <c r="DG660" s="3"/>
      <c r="DH660" s="3"/>
      <c r="DI660" s="3"/>
      <c r="DJ660" s="3"/>
      <c r="DK660" s="3"/>
      <c r="DL660" s="3"/>
      <c r="DM660" s="3"/>
      <c r="DN660" s="3"/>
      <c r="DO660" s="3"/>
      <c r="DP660" s="3"/>
      <c r="DQ660" s="3"/>
      <c r="DR660" s="3"/>
      <c r="DS660" s="3"/>
      <c r="DT660" s="3"/>
      <c r="DU660" s="3"/>
      <c r="DV660" s="3"/>
      <c r="DW660" s="3"/>
      <c r="DX660" s="3"/>
      <c r="DY660" s="3"/>
      <c r="DZ660" s="3"/>
      <c r="EA660" s="3"/>
      <c r="EB660" s="3"/>
      <c r="EC660" s="3"/>
      <c r="ED660" s="3"/>
      <c r="EE660" s="3"/>
    </row>
    <row r="661" spans="1:135"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c r="CV661" s="3"/>
      <c r="CW661" s="3"/>
      <c r="CX661" s="3"/>
      <c r="CY661" s="3"/>
      <c r="CZ661" s="3"/>
      <c r="DA661" s="3"/>
      <c r="DB661" s="3"/>
      <c r="DC661" s="3"/>
      <c r="DD661" s="3"/>
      <c r="DE661" s="3"/>
      <c r="DF661" s="3"/>
      <c r="DG661" s="3"/>
      <c r="DH661" s="3"/>
      <c r="DI661" s="3"/>
      <c r="DJ661" s="3"/>
      <c r="DK661" s="3"/>
      <c r="DL661" s="3"/>
      <c r="DM661" s="3"/>
      <c r="DN661" s="3"/>
      <c r="DO661" s="3"/>
      <c r="DP661" s="3"/>
      <c r="DQ661" s="3"/>
      <c r="DR661" s="3"/>
      <c r="DS661" s="3"/>
      <c r="DT661" s="3"/>
      <c r="DU661" s="3"/>
      <c r="DV661" s="3"/>
      <c r="DW661" s="3"/>
      <c r="DX661" s="3"/>
      <c r="DY661" s="3"/>
      <c r="DZ661" s="3"/>
      <c r="EA661" s="3"/>
      <c r="EB661" s="3"/>
      <c r="EC661" s="3"/>
      <c r="ED661" s="3"/>
      <c r="EE661" s="3"/>
    </row>
    <row r="662" spans="1:135"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c r="CV662" s="3"/>
      <c r="CW662" s="3"/>
      <c r="CX662" s="3"/>
      <c r="CY662" s="3"/>
      <c r="CZ662" s="3"/>
      <c r="DA662" s="3"/>
      <c r="DB662" s="3"/>
      <c r="DC662" s="3"/>
      <c r="DD662" s="3"/>
      <c r="DE662" s="3"/>
      <c r="DF662" s="3"/>
      <c r="DG662" s="3"/>
      <c r="DH662" s="3"/>
      <c r="DI662" s="3"/>
      <c r="DJ662" s="3"/>
      <c r="DK662" s="3"/>
      <c r="DL662" s="3"/>
      <c r="DM662" s="3"/>
      <c r="DN662" s="3"/>
      <c r="DO662" s="3"/>
      <c r="DP662" s="3"/>
      <c r="DQ662" s="3"/>
      <c r="DR662" s="3"/>
      <c r="DS662" s="3"/>
      <c r="DT662" s="3"/>
      <c r="DU662" s="3"/>
      <c r="DV662" s="3"/>
      <c r="DW662" s="3"/>
      <c r="DX662" s="3"/>
      <c r="DY662" s="3"/>
      <c r="DZ662" s="3"/>
      <c r="EA662" s="3"/>
      <c r="EB662" s="3"/>
      <c r="EC662" s="3"/>
      <c r="ED662" s="3"/>
      <c r="EE662" s="3"/>
    </row>
    <row r="663" spans="1:135"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c r="CV663" s="3"/>
      <c r="CW663" s="3"/>
      <c r="CX663" s="3"/>
      <c r="CY663" s="3"/>
      <c r="CZ663" s="3"/>
      <c r="DA663" s="3"/>
      <c r="DB663" s="3"/>
      <c r="DC663" s="3"/>
      <c r="DD663" s="3"/>
      <c r="DE663" s="3"/>
      <c r="DF663" s="3"/>
      <c r="DG663" s="3"/>
      <c r="DH663" s="3"/>
      <c r="DI663" s="3"/>
      <c r="DJ663" s="3"/>
      <c r="DK663" s="3"/>
      <c r="DL663" s="3"/>
      <c r="DM663" s="3"/>
      <c r="DN663" s="3"/>
      <c r="DO663" s="3"/>
      <c r="DP663" s="3"/>
      <c r="DQ663" s="3"/>
      <c r="DR663" s="3"/>
      <c r="DS663" s="3"/>
      <c r="DT663" s="3"/>
      <c r="DU663" s="3"/>
      <c r="DV663" s="3"/>
      <c r="DW663" s="3"/>
      <c r="DX663" s="3"/>
      <c r="DY663" s="3"/>
      <c r="DZ663" s="3"/>
      <c r="EA663" s="3"/>
      <c r="EB663" s="3"/>
      <c r="EC663" s="3"/>
      <c r="ED663" s="3"/>
      <c r="EE663" s="3"/>
    </row>
    <row r="664" spans="1:135"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c r="CV664" s="3"/>
      <c r="CW664" s="3"/>
      <c r="CX664" s="3"/>
      <c r="CY664" s="3"/>
      <c r="CZ664" s="3"/>
      <c r="DA664" s="3"/>
      <c r="DB664" s="3"/>
      <c r="DC664" s="3"/>
      <c r="DD664" s="3"/>
      <c r="DE664" s="3"/>
      <c r="DF664" s="3"/>
      <c r="DG664" s="3"/>
      <c r="DH664" s="3"/>
      <c r="DI664" s="3"/>
      <c r="DJ664" s="3"/>
      <c r="DK664" s="3"/>
      <c r="DL664" s="3"/>
      <c r="DM664" s="3"/>
      <c r="DN664" s="3"/>
      <c r="DO664" s="3"/>
      <c r="DP664" s="3"/>
      <c r="DQ664" s="3"/>
      <c r="DR664" s="3"/>
      <c r="DS664" s="3"/>
      <c r="DT664" s="3"/>
      <c r="DU664" s="3"/>
      <c r="DV664" s="3"/>
      <c r="DW664" s="3"/>
      <c r="DX664" s="3"/>
      <c r="DY664" s="3"/>
      <c r="DZ664" s="3"/>
      <c r="EA664" s="3"/>
      <c r="EB664" s="3"/>
      <c r="EC664" s="3"/>
      <c r="ED664" s="3"/>
      <c r="EE664" s="3"/>
    </row>
    <row r="665" spans="1:135"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c r="CV665" s="3"/>
      <c r="CW665" s="3"/>
      <c r="CX665" s="3"/>
      <c r="CY665" s="3"/>
      <c r="CZ665" s="3"/>
      <c r="DA665" s="3"/>
      <c r="DB665" s="3"/>
      <c r="DC665" s="3"/>
      <c r="DD665" s="3"/>
      <c r="DE665" s="3"/>
      <c r="DF665" s="3"/>
      <c r="DG665" s="3"/>
      <c r="DH665" s="3"/>
      <c r="DI665" s="3"/>
      <c r="DJ665" s="3"/>
      <c r="DK665" s="3"/>
      <c r="DL665" s="3"/>
      <c r="DM665" s="3"/>
      <c r="DN665" s="3"/>
      <c r="DO665" s="3"/>
      <c r="DP665" s="3"/>
      <c r="DQ665" s="3"/>
      <c r="DR665" s="3"/>
      <c r="DS665" s="3"/>
      <c r="DT665" s="3"/>
      <c r="DU665" s="3"/>
      <c r="DV665" s="3"/>
      <c r="DW665" s="3"/>
      <c r="DX665" s="3"/>
      <c r="DY665" s="3"/>
      <c r="DZ665" s="3"/>
      <c r="EA665" s="3"/>
      <c r="EB665" s="3"/>
      <c r="EC665" s="3"/>
      <c r="ED665" s="3"/>
      <c r="EE665" s="3"/>
    </row>
    <row r="666" spans="1:135"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c r="CV666" s="3"/>
      <c r="CW666" s="3"/>
      <c r="CX666" s="3"/>
      <c r="CY666" s="3"/>
      <c r="CZ666" s="3"/>
      <c r="DA666" s="3"/>
      <c r="DB666" s="3"/>
      <c r="DC666" s="3"/>
      <c r="DD666" s="3"/>
      <c r="DE666" s="3"/>
      <c r="DF666" s="3"/>
      <c r="DG666" s="3"/>
      <c r="DH666" s="3"/>
      <c r="DI666" s="3"/>
      <c r="DJ666" s="3"/>
      <c r="DK666" s="3"/>
      <c r="DL666" s="3"/>
      <c r="DM666" s="3"/>
      <c r="DN666" s="3"/>
      <c r="DO666" s="3"/>
      <c r="DP666" s="3"/>
      <c r="DQ666" s="3"/>
      <c r="DR666" s="3"/>
      <c r="DS666" s="3"/>
      <c r="DT666" s="3"/>
      <c r="DU666" s="3"/>
      <c r="DV666" s="3"/>
      <c r="DW666" s="3"/>
      <c r="DX666" s="3"/>
      <c r="DY666" s="3"/>
      <c r="DZ666" s="3"/>
      <c r="EA666" s="3"/>
      <c r="EB666" s="3"/>
      <c r="EC666" s="3"/>
      <c r="ED666" s="3"/>
      <c r="EE666" s="3"/>
    </row>
    <row r="667" spans="1:135"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c r="CV667" s="3"/>
      <c r="CW667" s="3"/>
      <c r="CX667" s="3"/>
      <c r="CY667" s="3"/>
      <c r="CZ667" s="3"/>
      <c r="DA667" s="3"/>
      <c r="DB667" s="3"/>
      <c r="DC667" s="3"/>
      <c r="DD667" s="3"/>
      <c r="DE667" s="3"/>
      <c r="DF667" s="3"/>
      <c r="DG667" s="3"/>
      <c r="DH667" s="3"/>
      <c r="DI667" s="3"/>
      <c r="DJ667" s="3"/>
      <c r="DK667" s="3"/>
      <c r="DL667" s="3"/>
      <c r="DM667" s="3"/>
      <c r="DN667" s="3"/>
      <c r="DO667" s="3"/>
      <c r="DP667" s="3"/>
      <c r="DQ667" s="3"/>
      <c r="DR667" s="3"/>
      <c r="DS667" s="3"/>
      <c r="DT667" s="3"/>
      <c r="DU667" s="3"/>
      <c r="DV667" s="3"/>
      <c r="DW667" s="3"/>
      <c r="DX667" s="3"/>
      <c r="DY667" s="3"/>
      <c r="DZ667" s="3"/>
      <c r="EA667" s="3"/>
      <c r="EB667" s="3"/>
      <c r="EC667" s="3"/>
      <c r="ED667" s="3"/>
      <c r="EE667" s="3"/>
    </row>
    <row r="668" spans="1:135"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c r="CV668" s="3"/>
      <c r="CW668" s="3"/>
      <c r="CX668" s="3"/>
      <c r="CY668" s="3"/>
      <c r="CZ668" s="3"/>
      <c r="DA668" s="3"/>
      <c r="DB668" s="3"/>
      <c r="DC668" s="3"/>
      <c r="DD668" s="3"/>
      <c r="DE668" s="3"/>
      <c r="DF668" s="3"/>
      <c r="DG668" s="3"/>
      <c r="DH668" s="3"/>
      <c r="DI668" s="3"/>
      <c r="DJ668" s="3"/>
      <c r="DK668" s="3"/>
      <c r="DL668" s="3"/>
      <c r="DM668" s="3"/>
      <c r="DN668" s="3"/>
      <c r="DO668" s="3"/>
      <c r="DP668" s="3"/>
      <c r="DQ668" s="3"/>
      <c r="DR668" s="3"/>
      <c r="DS668" s="3"/>
      <c r="DT668" s="3"/>
      <c r="DU668" s="3"/>
      <c r="DV668" s="3"/>
      <c r="DW668" s="3"/>
      <c r="DX668" s="3"/>
      <c r="DY668" s="3"/>
      <c r="DZ668" s="3"/>
      <c r="EA668" s="3"/>
      <c r="EB668" s="3"/>
      <c r="EC668" s="3"/>
      <c r="ED668" s="3"/>
      <c r="EE668" s="3"/>
    </row>
    <row r="669" spans="1:135"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c r="CV669" s="3"/>
      <c r="CW669" s="3"/>
      <c r="CX669" s="3"/>
      <c r="CY669" s="3"/>
      <c r="CZ669" s="3"/>
      <c r="DA669" s="3"/>
      <c r="DB669" s="3"/>
      <c r="DC669" s="3"/>
      <c r="DD669" s="3"/>
      <c r="DE669" s="3"/>
      <c r="DF669" s="3"/>
      <c r="DG669" s="3"/>
      <c r="DH669" s="3"/>
      <c r="DI669" s="3"/>
      <c r="DJ669" s="3"/>
      <c r="DK669" s="3"/>
      <c r="DL669" s="3"/>
      <c r="DM669" s="3"/>
      <c r="DN669" s="3"/>
      <c r="DO669" s="3"/>
      <c r="DP669" s="3"/>
      <c r="DQ669" s="3"/>
      <c r="DR669" s="3"/>
      <c r="DS669" s="3"/>
      <c r="DT669" s="3"/>
      <c r="DU669" s="3"/>
      <c r="DV669" s="3"/>
      <c r="DW669" s="3"/>
      <c r="DX669" s="3"/>
      <c r="DY669" s="3"/>
      <c r="DZ669" s="3"/>
      <c r="EA669" s="3"/>
      <c r="EB669" s="3"/>
      <c r="EC669" s="3"/>
      <c r="ED669" s="3"/>
      <c r="EE669" s="3"/>
    </row>
    <row r="670" spans="1:135"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G670" s="3"/>
      <c r="DH670" s="3"/>
      <c r="DI670" s="3"/>
      <c r="DJ670" s="3"/>
      <c r="DK670" s="3"/>
      <c r="DL670" s="3"/>
      <c r="DM670" s="3"/>
      <c r="DN670" s="3"/>
      <c r="DO670" s="3"/>
      <c r="DP670" s="3"/>
      <c r="DQ670" s="3"/>
      <c r="DR670" s="3"/>
      <c r="DS670" s="3"/>
      <c r="DT670" s="3"/>
      <c r="DU670" s="3"/>
      <c r="DV670" s="3"/>
      <c r="DW670" s="3"/>
      <c r="DX670" s="3"/>
      <c r="DY670" s="3"/>
      <c r="DZ670" s="3"/>
      <c r="EA670" s="3"/>
      <c r="EB670" s="3"/>
      <c r="EC670" s="3"/>
      <c r="ED670" s="3"/>
      <c r="EE670" s="3"/>
    </row>
    <row r="671" spans="1:135"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E671" s="3"/>
      <c r="DF671" s="3"/>
      <c r="DG671" s="3"/>
      <c r="DH671" s="3"/>
      <c r="DI671" s="3"/>
      <c r="DJ671" s="3"/>
      <c r="DK671" s="3"/>
      <c r="DL671" s="3"/>
      <c r="DM671" s="3"/>
      <c r="DN671" s="3"/>
      <c r="DO671" s="3"/>
      <c r="DP671" s="3"/>
      <c r="DQ671" s="3"/>
      <c r="DR671" s="3"/>
      <c r="DS671" s="3"/>
      <c r="DT671" s="3"/>
      <c r="DU671" s="3"/>
      <c r="DV671" s="3"/>
      <c r="DW671" s="3"/>
      <c r="DX671" s="3"/>
      <c r="DY671" s="3"/>
      <c r="DZ671" s="3"/>
      <c r="EA671" s="3"/>
      <c r="EB671" s="3"/>
      <c r="EC671" s="3"/>
      <c r="ED671" s="3"/>
      <c r="EE671" s="3"/>
    </row>
    <row r="672" spans="1:135"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E672" s="3"/>
      <c r="DF672" s="3"/>
      <c r="DG672" s="3"/>
      <c r="DH672" s="3"/>
      <c r="DI672" s="3"/>
      <c r="DJ672" s="3"/>
      <c r="DK672" s="3"/>
      <c r="DL672" s="3"/>
      <c r="DM672" s="3"/>
      <c r="DN672" s="3"/>
      <c r="DO672" s="3"/>
      <c r="DP672" s="3"/>
      <c r="DQ672" s="3"/>
      <c r="DR672" s="3"/>
      <c r="DS672" s="3"/>
      <c r="DT672" s="3"/>
      <c r="DU672" s="3"/>
      <c r="DV672" s="3"/>
      <c r="DW672" s="3"/>
      <c r="DX672" s="3"/>
      <c r="DY672" s="3"/>
      <c r="DZ672" s="3"/>
      <c r="EA672" s="3"/>
      <c r="EB672" s="3"/>
      <c r="EC672" s="3"/>
      <c r="ED672" s="3"/>
      <c r="EE672" s="3"/>
    </row>
    <row r="673" spans="1:135"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E673" s="3"/>
      <c r="DF673" s="3"/>
      <c r="DG673" s="3"/>
      <c r="DH673" s="3"/>
      <c r="DI673" s="3"/>
      <c r="DJ673" s="3"/>
      <c r="DK673" s="3"/>
      <c r="DL673" s="3"/>
      <c r="DM673" s="3"/>
      <c r="DN673" s="3"/>
      <c r="DO673" s="3"/>
      <c r="DP673" s="3"/>
      <c r="DQ673" s="3"/>
      <c r="DR673" s="3"/>
      <c r="DS673" s="3"/>
      <c r="DT673" s="3"/>
      <c r="DU673" s="3"/>
      <c r="DV673" s="3"/>
      <c r="DW673" s="3"/>
      <c r="DX673" s="3"/>
      <c r="DY673" s="3"/>
      <c r="DZ673" s="3"/>
      <c r="EA673" s="3"/>
      <c r="EB673" s="3"/>
      <c r="EC673" s="3"/>
      <c r="ED673" s="3"/>
      <c r="EE673" s="3"/>
    </row>
    <row r="674" spans="1:135"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E674" s="3"/>
      <c r="DF674" s="3"/>
      <c r="DG674" s="3"/>
      <c r="DH674" s="3"/>
      <c r="DI674" s="3"/>
      <c r="DJ674" s="3"/>
      <c r="DK674" s="3"/>
      <c r="DL674" s="3"/>
      <c r="DM674" s="3"/>
      <c r="DN674" s="3"/>
      <c r="DO674" s="3"/>
      <c r="DP674" s="3"/>
      <c r="DQ674" s="3"/>
      <c r="DR674" s="3"/>
      <c r="DS674" s="3"/>
      <c r="DT674" s="3"/>
      <c r="DU674" s="3"/>
      <c r="DV674" s="3"/>
      <c r="DW674" s="3"/>
      <c r="DX674" s="3"/>
      <c r="DY674" s="3"/>
      <c r="DZ674" s="3"/>
      <c r="EA674" s="3"/>
      <c r="EB674" s="3"/>
      <c r="EC674" s="3"/>
      <c r="ED674" s="3"/>
      <c r="EE674" s="3"/>
    </row>
    <row r="675" spans="1:135"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E675" s="3"/>
      <c r="DF675" s="3"/>
      <c r="DG675" s="3"/>
      <c r="DH675" s="3"/>
      <c r="DI675" s="3"/>
      <c r="DJ675" s="3"/>
      <c r="DK675" s="3"/>
      <c r="DL675" s="3"/>
      <c r="DM675" s="3"/>
      <c r="DN675" s="3"/>
      <c r="DO675" s="3"/>
      <c r="DP675" s="3"/>
      <c r="DQ675" s="3"/>
      <c r="DR675" s="3"/>
      <c r="DS675" s="3"/>
      <c r="DT675" s="3"/>
      <c r="DU675" s="3"/>
      <c r="DV675" s="3"/>
      <c r="DW675" s="3"/>
      <c r="DX675" s="3"/>
      <c r="DY675" s="3"/>
      <c r="DZ675" s="3"/>
      <c r="EA675" s="3"/>
      <c r="EB675" s="3"/>
      <c r="EC675" s="3"/>
      <c r="ED675" s="3"/>
      <c r="EE675" s="3"/>
    </row>
    <row r="676" spans="1:135"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E676" s="3"/>
      <c r="DF676" s="3"/>
      <c r="DG676" s="3"/>
      <c r="DH676" s="3"/>
      <c r="DI676" s="3"/>
      <c r="DJ676" s="3"/>
      <c r="DK676" s="3"/>
      <c r="DL676" s="3"/>
      <c r="DM676" s="3"/>
      <c r="DN676" s="3"/>
      <c r="DO676" s="3"/>
      <c r="DP676" s="3"/>
      <c r="DQ676" s="3"/>
      <c r="DR676" s="3"/>
      <c r="DS676" s="3"/>
      <c r="DT676" s="3"/>
      <c r="DU676" s="3"/>
      <c r="DV676" s="3"/>
      <c r="DW676" s="3"/>
      <c r="DX676" s="3"/>
      <c r="DY676" s="3"/>
      <c r="DZ676" s="3"/>
      <c r="EA676" s="3"/>
      <c r="EB676" s="3"/>
      <c r="EC676" s="3"/>
      <c r="ED676" s="3"/>
      <c r="EE676" s="3"/>
    </row>
    <row r="677" spans="1:135"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E677" s="3"/>
      <c r="DF677" s="3"/>
      <c r="DG677" s="3"/>
      <c r="DH677" s="3"/>
      <c r="DI677" s="3"/>
      <c r="DJ677" s="3"/>
      <c r="DK677" s="3"/>
      <c r="DL677" s="3"/>
      <c r="DM677" s="3"/>
      <c r="DN677" s="3"/>
      <c r="DO677" s="3"/>
      <c r="DP677" s="3"/>
      <c r="DQ677" s="3"/>
      <c r="DR677" s="3"/>
      <c r="DS677" s="3"/>
      <c r="DT677" s="3"/>
      <c r="DU677" s="3"/>
      <c r="DV677" s="3"/>
      <c r="DW677" s="3"/>
      <c r="DX677" s="3"/>
      <c r="DY677" s="3"/>
      <c r="DZ677" s="3"/>
      <c r="EA677" s="3"/>
      <c r="EB677" s="3"/>
      <c r="EC677" s="3"/>
      <c r="ED677" s="3"/>
      <c r="EE677" s="3"/>
    </row>
    <row r="678" spans="1:135"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E678" s="3"/>
      <c r="DF678" s="3"/>
      <c r="DG678" s="3"/>
      <c r="DH678" s="3"/>
      <c r="DI678" s="3"/>
      <c r="DJ678" s="3"/>
      <c r="DK678" s="3"/>
      <c r="DL678" s="3"/>
      <c r="DM678" s="3"/>
      <c r="DN678" s="3"/>
      <c r="DO678" s="3"/>
      <c r="DP678" s="3"/>
      <c r="DQ678" s="3"/>
      <c r="DR678" s="3"/>
      <c r="DS678" s="3"/>
      <c r="DT678" s="3"/>
      <c r="DU678" s="3"/>
      <c r="DV678" s="3"/>
      <c r="DW678" s="3"/>
      <c r="DX678" s="3"/>
      <c r="DY678" s="3"/>
      <c r="DZ678" s="3"/>
      <c r="EA678" s="3"/>
      <c r="EB678" s="3"/>
      <c r="EC678" s="3"/>
      <c r="ED678" s="3"/>
      <c r="EE678" s="3"/>
    </row>
    <row r="679" spans="1:135"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c r="DE679" s="3"/>
      <c r="DF679" s="3"/>
      <c r="DG679" s="3"/>
      <c r="DH679" s="3"/>
      <c r="DI679" s="3"/>
      <c r="DJ679" s="3"/>
      <c r="DK679" s="3"/>
      <c r="DL679" s="3"/>
      <c r="DM679" s="3"/>
      <c r="DN679" s="3"/>
      <c r="DO679" s="3"/>
      <c r="DP679" s="3"/>
      <c r="DQ679" s="3"/>
      <c r="DR679" s="3"/>
      <c r="DS679" s="3"/>
      <c r="DT679" s="3"/>
      <c r="DU679" s="3"/>
      <c r="DV679" s="3"/>
      <c r="DW679" s="3"/>
      <c r="DX679" s="3"/>
      <c r="DY679" s="3"/>
      <c r="DZ679" s="3"/>
      <c r="EA679" s="3"/>
      <c r="EB679" s="3"/>
      <c r="EC679" s="3"/>
      <c r="ED679" s="3"/>
      <c r="EE679" s="3"/>
    </row>
    <row r="680" spans="1:135"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c r="DE680" s="3"/>
      <c r="DF680" s="3"/>
      <c r="DG680" s="3"/>
      <c r="DH680" s="3"/>
      <c r="DI680" s="3"/>
      <c r="DJ680" s="3"/>
      <c r="DK680" s="3"/>
      <c r="DL680" s="3"/>
      <c r="DM680" s="3"/>
      <c r="DN680" s="3"/>
      <c r="DO680" s="3"/>
      <c r="DP680" s="3"/>
      <c r="DQ680" s="3"/>
      <c r="DR680" s="3"/>
      <c r="DS680" s="3"/>
      <c r="DT680" s="3"/>
      <c r="DU680" s="3"/>
      <c r="DV680" s="3"/>
      <c r="DW680" s="3"/>
      <c r="DX680" s="3"/>
      <c r="DY680" s="3"/>
      <c r="DZ680" s="3"/>
      <c r="EA680" s="3"/>
      <c r="EB680" s="3"/>
      <c r="EC680" s="3"/>
      <c r="ED680" s="3"/>
      <c r="EE680" s="3"/>
    </row>
    <row r="681" spans="1:135"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c r="CV681" s="3"/>
      <c r="CW681" s="3"/>
      <c r="CX681" s="3"/>
      <c r="CY681" s="3"/>
      <c r="CZ681" s="3"/>
      <c r="DA681" s="3"/>
      <c r="DB681" s="3"/>
      <c r="DC681" s="3"/>
      <c r="DD681" s="3"/>
      <c r="DE681" s="3"/>
      <c r="DF681" s="3"/>
      <c r="DG681" s="3"/>
      <c r="DH681" s="3"/>
      <c r="DI681" s="3"/>
      <c r="DJ681" s="3"/>
      <c r="DK681" s="3"/>
      <c r="DL681" s="3"/>
      <c r="DM681" s="3"/>
      <c r="DN681" s="3"/>
      <c r="DO681" s="3"/>
      <c r="DP681" s="3"/>
      <c r="DQ681" s="3"/>
      <c r="DR681" s="3"/>
      <c r="DS681" s="3"/>
      <c r="DT681" s="3"/>
      <c r="DU681" s="3"/>
      <c r="DV681" s="3"/>
      <c r="DW681" s="3"/>
      <c r="DX681" s="3"/>
      <c r="DY681" s="3"/>
      <c r="DZ681" s="3"/>
      <c r="EA681" s="3"/>
      <c r="EB681" s="3"/>
      <c r="EC681" s="3"/>
      <c r="ED681" s="3"/>
      <c r="EE681" s="3"/>
    </row>
    <row r="682" spans="1:135"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c r="CV682" s="3"/>
      <c r="CW682" s="3"/>
      <c r="CX682" s="3"/>
      <c r="CY682" s="3"/>
      <c r="CZ682" s="3"/>
      <c r="DA682" s="3"/>
      <c r="DB682" s="3"/>
      <c r="DC682" s="3"/>
      <c r="DD682" s="3"/>
      <c r="DE682" s="3"/>
      <c r="DF682" s="3"/>
      <c r="DG682" s="3"/>
      <c r="DH682" s="3"/>
      <c r="DI682" s="3"/>
      <c r="DJ682" s="3"/>
      <c r="DK682" s="3"/>
      <c r="DL682" s="3"/>
      <c r="DM682" s="3"/>
      <c r="DN682" s="3"/>
      <c r="DO682" s="3"/>
      <c r="DP682" s="3"/>
      <c r="DQ682" s="3"/>
      <c r="DR682" s="3"/>
      <c r="DS682" s="3"/>
      <c r="DT682" s="3"/>
      <c r="DU682" s="3"/>
      <c r="DV682" s="3"/>
      <c r="DW682" s="3"/>
      <c r="DX682" s="3"/>
      <c r="DY682" s="3"/>
      <c r="DZ682" s="3"/>
      <c r="EA682" s="3"/>
      <c r="EB682" s="3"/>
      <c r="EC682" s="3"/>
      <c r="ED682" s="3"/>
      <c r="EE682" s="3"/>
    </row>
    <row r="683" spans="1:135"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c r="CV683" s="3"/>
      <c r="CW683" s="3"/>
      <c r="CX683" s="3"/>
      <c r="CY683" s="3"/>
      <c r="CZ683" s="3"/>
      <c r="DA683" s="3"/>
      <c r="DB683" s="3"/>
      <c r="DC683" s="3"/>
      <c r="DD683" s="3"/>
      <c r="DE683" s="3"/>
      <c r="DF683" s="3"/>
      <c r="DG683" s="3"/>
      <c r="DH683" s="3"/>
      <c r="DI683" s="3"/>
      <c r="DJ683" s="3"/>
      <c r="DK683" s="3"/>
      <c r="DL683" s="3"/>
      <c r="DM683" s="3"/>
      <c r="DN683" s="3"/>
      <c r="DO683" s="3"/>
      <c r="DP683" s="3"/>
      <c r="DQ683" s="3"/>
      <c r="DR683" s="3"/>
      <c r="DS683" s="3"/>
      <c r="DT683" s="3"/>
      <c r="DU683" s="3"/>
      <c r="DV683" s="3"/>
      <c r="DW683" s="3"/>
      <c r="DX683" s="3"/>
      <c r="DY683" s="3"/>
      <c r="DZ683" s="3"/>
      <c r="EA683" s="3"/>
      <c r="EB683" s="3"/>
      <c r="EC683" s="3"/>
      <c r="ED683" s="3"/>
      <c r="EE683" s="3"/>
    </row>
    <row r="684" spans="1:135"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c r="CV684" s="3"/>
      <c r="CW684" s="3"/>
      <c r="CX684" s="3"/>
      <c r="CY684" s="3"/>
      <c r="CZ684" s="3"/>
      <c r="DA684" s="3"/>
      <c r="DB684" s="3"/>
      <c r="DC684" s="3"/>
      <c r="DD684" s="3"/>
      <c r="DE684" s="3"/>
      <c r="DF684" s="3"/>
      <c r="DG684" s="3"/>
      <c r="DH684" s="3"/>
      <c r="DI684" s="3"/>
      <c r="DJ684" s="3"/>
      <c r="DK684" s="3"/>
      <c r="DL684" s="3"/>
      <c r="DM684" s="3"/>
      <c r="DN684" s="3"/>
      <c r="DO684" s="3"/>
      <c r="DP684" s="3"/>
      <c r="DQ684" s="3"/>
      <c r="DR684" s="3"/>
      <c r="DS684" s="3"/>
      <c r="DT684" s="3"/>
      <c r="DU684" s="3"/>
      <c r="DV684" s="3"/>
      <c r="DW684" s="3"/>
      <c r="DX684" s="3"/>
      <c r="DY684" s="3"/>
      <c r="DZ684" s="3"/>
      <c r="EA684" s="3"/>
      <c r="EB684" s="3"/>
      <c r="EC684" s="3"/>
      <c r="ED684" s="3"/>
      <c r="EE684" s="3"/>
    </row>
    <row r="685" spans="1:135"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c r="CV685" s="3"/>
      <c r="CW685" s="3"/>
      <c r="CX685" s="3"/>
      <c r="CY685" s="3"/>
      <c r="CZ685" s="3"/>
      <c r="DA685" s="3"/>
      <c r="DB685" s="3"/>
      <c r="DC685" s="3"/>
      <c r="DD685" s="3"/>
      <c r="DE685" s="3"/>
      <c r="DF685" s="3"/>
      <c r="DG685" s="3"/>
      <c r="DH685" s="3"/>
      <c r="DI685" s="3"/>
      <c r="DJ685" s="3"/>
      <c r="DK685" s="3"/>
      <c r="DL685" s="3"/>
      <c r="DM685" s="3"/>
      <c r="DN685" s="3"/>
      <c r="DO685" s="3"/>
      <c r="DP685" s="3"/>
      <c r="DQ685" s="3"/>
      <c r="DR685" s="3"/>
      <c r="DS685" s="3"/>
      <c r="DT685" s="3"/>
      <c r="DU685" s="3"/>
      <c r="DV685" s="3"/>
      <c r="DW685" s="3"/>
      <c r="DX685" s="3"/>
      <c r="DY685" s="3"/>
      <c r="DZ685" s="3"/>
      <c r="EA685" s="3"/>
      <c r="EB685" s="3"/>
      <c r="EC685" s="3"/>
      <c r="ED685" s="3"/>
      <c r="EE685" s="3"/>
    </row>
    <row r="686" spans="1:135"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c r="CS686" s="3"/>
      <c r="CT686" s="3"/>
      <c r="CU686" s="3"/>
      <c r="CV686" s="3"/>
      <c r="CW686" s="3"/>
      <c r="CX686" s="3"/>
      <c r="CY686" s="3"/>
      <c r="CZ686" s="3"/>
      <c r="DA686" s="3"/>
      <c r="DB686" s="3"/>
      <c r="DC686" s="3"/>
      <c r="DD686" s="3"/>
      <c r="DE686" s="3"/>
      <c r="DF686" s="3"/>
      <c r="DG686" s="3"/>
      <c r="DH686" s="3"/>
      <c r="DI686" s="3"/>
      <c r="DJ686" s="3"/>
      <c r="DK686" s="3"/>
      <c r="DL686" s="3"/>
      <c r="DM686" s="3"/>
      <c r="DN686" s="3"/>
      <c r="DO686" s="3"/>
      <c r="DP686" s="3"/>
      <c r="DQ686" s="3"/>
      <c r="DR686" s="3"/>
      <c r="DS686" s="3"/>
      <c r="DT686" s="3"/>
      <c r="DU686" s="3"/>
      <c r="DV686" s="3"/>
      <c r="DW686" s="3"/>
      <c r="DX686" s="3"/>
      <c r="DY686" s="3"/>
      <c r="DZ686" s="3"/>
      <c r="EA686" s="3"/>
      <c r="EB686" s="3"/>
      <c r="EC686" s="3"/>
      <c r="ED686" s="3"/>
      <c r="EE686" s="3"/>
    </row>
    <row r="687" spans="1:135"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c r="CW687" s="3"/>
      <c r="CX687" s="3"/>
      <c r="CY687" s="3"/>
      <c r="CZ687" s="3"/>
      <c r="DA687" s="3"/>
      <c r="DB687" s="3"/>
      <c r="DC687" s="3"/>
      <c r="DD687" s="3"/>
      <c r="DE687" s="3"/>
      <c r="DF687" s="3"/>
      <c r="DG687" s="3"/>
      <c r="DH687" s="3"/>
      <c r="DI687" s="3"/>
      <c r="DJ687" s="3"/>
      <c r="DK687" s="3"/>
      <c r="DL687" s="3"/>
      <c r="DM687" s="3"/>
      <c r="DN687" s="3"/>
      <c r="DO687" s="3"/>
      <c r="DP687" s="3"/>
      <c r="DQ687" s="3"/>
      <c r="DR687" s="3"/>
      <c r="DS687" s="3"/>
      <c r="DT687" s="3"/>
      <c r="DU687" s="3"/>
      <c r="DV687" s="3"/>
      <c r="DW687" s="3"/>
      <c r="DX687" s="3"/>
      <c r="DY687" s="3"/>
      <c r="DZ687" s="3"/>
      <c r="EA687" s="3"/>
      <c r="EB687" s="3"/>
      <c r="EC687" s="3"/>
      <c r="ED687" s="3"/>
      <c r="EE687" s="3"/>
    </row>
    <row r="688" spans="1:135"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c r="CW688" s="3"/>
      <c r="CX688" s="3"/>
      <c r="CY688" s="3"/>
      <c r="CZ688" s="3"/>
      <c r="DA688" s="3"/>
      <c r="DB688" s="3"/>
      <c r="DC688" s="3"/>
      <c r="DD688" s="3"/>
      <c r="DE688" s="3"/>
      <c r="DF688" s="3"/>
      <c r="DG688" s="3"/>
      <c r="DH688" s="3"/>
      <c r="DI688" s="3"/>
      <c r="DJ688" s="3"/>
      <c r="DK688" s="3"/>
      <c r="DL688" s="3"/>
      <c r="DM688" s="3"/>
      <c r="DN688" s="3"/>
      <c r="DO688" s="3"/>
      <c r="DP688" s="3"/>
      <c r="DQ688" s="3"/>
      <c r="DR688" s="3"/>
      <c r="DS688" s="3"/>
      <c r="DT688" s="3"/>
      <c r="DU688" s="3"/>
      <c r="DV688" s="3"/>
      <c r="DW688" s="3"/>
      <c r="DX688" s="3"/>
      <c r="DY688" s="3"/>
      <c r="DZ688" s="3"/>
      <c r="EA688" s="3"/>
      <c r="EB688" s="3"/>
      <c r="EC688" s="3"/>
      <c r="ED688" s="3"/>
      <c r="EE688" s="3"/>
    </row>
    <row r="689" spans="1:135"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c r="CW689" s="3"/>
      <c r="CX689" s="3"/>
      <c r="CY689" s="3"/>
      <c r="CZ689" s="3"/>
      <c r="DA689" s="3"/>
      <c r="DB689" s="3"/>
      <c r="DC689" s="3"/>
      <c r="DD689" s="3"/>
      <c r="DE689" s="3"/>
      <c r="DF689" s="3"/>
      <c r="DG689" s="3"/>
      <c r="DH689" s="3"/>
      <c r="DI689" s="3"/>
      <c r="DJ689" s="3"/>
      <c r="DK689" s="3"/>
      <c r="DL689" s="3"/>
      <c r="DM689" s="3"/>
      <c r="DN689" s="3"/>
      <c r="DO689" s="3"/>
      <c r="DP689" s="3"/>
      <c r="DQ689" s="3"/>
      <c r="DR689" s="3"/>
      <c r="DS689" s="3"/>
      <c r="DT689" s="3"/>
      <c r="DU689" s="3"/>
      <c r="DV689" s="3"/>
      <c r="DW689" s="3"/>
      <c r="DX689" s="3"/>
      <c r="DY689" s="3"/>
      <c r="DZ689" s="3"/>
      <c r="EA689" s="3"/>
      <c r="EB689" s="3"/>
      <c r="EC689" s="3"/>
      <c r="ED689" s="3"/>
      <c r="EE689" s="3"/>
    </row>
    <row r="690" spans="1:135"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c r="CW690" s="3"/>
      <c r="CX690" s="3"/>
      <c r="CY690" s="3"/>
      <c r="CZ690" s="3"/>
      <c r="DA690" s="3"/>
      <c r="DB690" s="3"/>
      <c r="DC690" s="3"/>
      <c r="DD690" s="3"/>
      <c r="DE690" s="3"/>
      <c r="DF690" s="3"/>
      <c r="DG690" s="3"/>
      <c r="DH690" s="3"/>
      <c r="DI690" s="3"/>
      <c r="DJ690" s="3"/>
      <c r="DK690" s="3"/>
      <c r="DL690" s="3"/>
      <c r="DM690" s="3"/>
      <c r="DN690" s="3"/>
      <c r="DO690" s="3"/>
      <c r="DP690" s="3"/>
      <c r="DQ690" s="3"/>
      <c r="DR690" s="3"/>
      <c r="DS690" s="3"/>
      <c r="DT690" s="3"/>
      <c r="DU690" s="3"/>
      <c r="DV690" s="3"/>
      <c r="DW690" s="3"/>
      <c r="DX690" s="3"/>
      <c r="DY690" s="3"/>
      <c r="DZ690" s="3"/>
      <c r="EA690" s="3"/>
      <c r="EB690" s="3"/>
      <c r="EC690" s="3"/>
      <c r="ED690" s="3"/>
      <c r="EE690" s="3"/>
    </row>
    <row r="691" spans="1:135"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c r="CW691" s="3"/>
      <c r="CX691" s="3"/>
      <c r="CY691" s="3"/>
      <c r="CZ691" s="3"/>
      <c r="DA691" s="3"/>
      <c r="DB691" s="3"/>
      <c r="DC691" s="3"/>
      <c r="DD691" s="3"/>
      <c r="DE691" s="3"/>
      <c r="DF691" s="3"/>
      <c r="DG691" s="3"/>
      <c r="DH691" s="3"/>
      <c r="DI691" s="3"/>
      <c r="DJ691" s="3"/>
      <c r="DK691" s="3"/>
      <c r="DL691" s="3"/>
      <c r="DM691" s="3"/>
      <c r="DN691" s="3"/>
      <c r="DO691" s="3"/>
      <c r="DP691" s="3"/>
      <c r="DQ691" s="3"/>
      <c r="DR691" s="3"/>
      <c r="DS691" s="3"/>
      <c r="DT691" s="3"/>
      <c r="DU691" s="3"/>
      <c r="DV691" s="3"/>
      <c r="DW691" s="3"/>
      <c r="DX691" s="3"/>
      <c r="DY691" s="3"/>
      <c r="DZ691" s="3"/>
      <c r="EA691" s="3"/>
      <c r="EB691" s="3"/>
      <c r="EC691" s="3"/>
      <c r="ED691" s="3"/>
      <c r="EE691" s="3"/>
    </row>
    <row r="692" spans="1:135"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c r="CW692" s="3"/>
      <c r="CX692" s="3"/>
      <c r="CY692" s="3"/>
      <c r="CZ692" s="3"/>
      <c r="DA692" s="3"/>
      <c r="DB692" s="3"/>
      <c r="DC692" s="3"/>
      <c r="DD692" s="3"/>
      <c r="DE692" s="3"/>
      <c r="DF692" s="3"/>
      <c r="DG692" s="3"/>
      <c r="DH692" s="3"/>
      <c r="DI692" s="3"/>
      <c r="DJ692" s="3"/>
      <c r="DK692" s="3"/>
      <c r="DL692" s="3"/>
      <c r="DM692" s="3"/>
      <c r="DN692" s="3"/>
      <c r="DO692" s="3"/>
      <c r="DP692" s="3"/>
      <c r="DQ692" s="3"/>
      <c r="DR692" s="3"/>
      <c r="DS692" s="3"/>
      <c r="DT692" s="3"/>
      <c r="DU692" s="3"/>
      <c r="DV692" s="3"/>
      <c r="DW692" s="3"/>
      <c r="DX692" s="3"/>
      <c r="DY692" s="3"/>
      <c r="DZ692" s="3"/>
      <c r="EA692" s="3"/>
      <c r="EB692" s="3"/>
      <c r="EC692" s="3"/>
      <c r="ED692" s="3"/>
      <c r="EE692" s="3"/>
    </row>
    <row r="693" spans="1:135"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c r="CW693" s="3"/>
      <c r="CX693" s="3"/>
      <c r="CY693" s="3"/>
      <c r="CZ693" s="3"/>
      <c r="DA693" s="3"/>
      <c r="DB693" s="3"/>
      <c r="DC693" s="3"/>
      <c r="DD693" s="3"/>
      <c r="DE693" s="3"/>
      <c r="DF693" s="3"/>
      <c r="DG693" s="3"/>
      <c r="DH693" s="3"/>
      <c r="DI693" s="3"/>
      <c r="DJ693" s="3"/>
      <c r="DK693" s="3"/>
      <c r="DL693" s="3"/>
      <c r="DM693" s="3"/>
      <c r="DN693" s="3"/>
      <c r="DO693" s="3"/>
      <c r="DP693" s="3"/>
      <c r="DQ693" s="3"/>
      <c r="DR693" s="3"/>
      <c r="DS693" s="3"/>
      <c r="DT693" s="3"/>
      <c r="DU693" s="3"/>
      <c r="DV693" s="3"/>
      <c r="DW693" s="3"/>
      <c r="DX693" s="3"/>
      <c r="DY693" s="3"/>
      <c r="DZ693" s="3"/>
      <c r="EA693" s="3"/>
      <c r="EB693" s="3"/>
      <c r="EC693" s="3"/>
      <c r="ED693" s="3"/>
      <c r="EE693" s="3"/>
    </row>
    <row r="694" spans="1:135"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c r="CW694" s="3"/>
      <c r="CX694" s="3"/>
      <c r="CY694" s="3"/>
      <c r="CZ694" s="3"/>
      <c r="DA694" s="3"/>
      <c r="DB694" s="3"/>
      <c r="DC694" s="3"/>
      <c r="DD694" s="3"/>
      <c r="DE694" s="3"/>
      <c r="DF694" s="3"/>
      <c r="DG694" s="3"/>
      <c r="DH694" s="3"/>
      <c r="DI694" s="3"/>
      <c r="DJ694" s="3"/>
      <c r="DK694" s="3"/>
      <c r="DL694" s="3"/>
      <c r="DM694" s="3"/>
      <c r="DN694" s="3"/>
      <c r="DO694" s="3"/>
      <c r="DP694" s="3"/>
      <c r="DQ694" s="3"/>
      <c r="DR694" s="3"/>
      <c r="DS694" s="3"/>
      <c r="DT694" s="3"/>
      <c r="DU694" s="3"/>
      <c r="DV694" s="3"/>
      <c r="DW694" s="3"/>
      <c r="DX694" s="3"/>
      <c r="DY694" s="3"/>
      <c r="DZ694" s="3"/>
      <c r="EA694" s="3"/>
      <c r="EB694" s="3"/>
      <c r="EC694" s="3"/>
      <c r="ED694" s="3"/>
      <c r="EE694" s="3"/>
    </row>
    <row r="695" spans="1:135"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c r="CW695" s="3"/>
      <c r="CX695" s="3"/>
      <c r="CY695" s="3"/>
      <c r="CZ695" s="3"/>
      <c r="DA695" s="3"/>
      <c r="DB695" s="3"/>
      <c r="DC695" s="3"/>
      <c r="DD695" s="3"/>
      <c r="DE695" s="3"/>
      <c r="DF695" s="3"/>
      <c r="DG695" s="3"/>
      <c r="DH695" s="3"/>
      <c r="DI695" s="3"/>
      <c r="DJ695" s="3"/>
      <c r="DK695" s="3"/>
      <c r="DL695" s="3"/>
      <c r="DM695" s="3"/>
      <c r="DN695" s="3"/>
      <c r="DO695" s="3"/>
      <c r="DP695" s="3"/>
      <c r="DQ695" s="3"/>
      <c r="DR695" s="3"/>
      <c r="DS695" s="3"/>
      <c r="DT695" s="3"/>
      <c r="DU695" s="3"/>
      <c r="DV695" s="3"/>
      <c r="DW695" s="3"/>
      <c r="DX695" s="3"/>
      <c r="DY695" s="3"/>
      <c r="DZ695" s="3"/>
      <c r="EA695" s="3"/>
      <c r="EB695" s="3"/>
      <c r="EC695" s="3"/>
      <c r="ED695" s="3"/>
      <c r="EE695" s="3"/>
    </row>
    <row r="696" spans="1:135"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c r="CW696" s="3"/>
      <c r="CX696" s="3"/>
      <c r="CY696" s="3"/>
      <c r="CZ696" s="3"/>
      <c r="DA696" s="3"/>
      <c r="DB696" s="3"/>
      <c r="DC696" s="3"/>
      <c r="DD696" s="3"/>
      <c r="DE696" s="3"/>
      <c r="DF696" s="3"/>
      <c r="DG696" s="3"/>
      <c r="DH696" s="3"/>
      <c r="DI696" s="3"/>
      <c r="DJ696" s="3"/>
      <c r="DK696" s="3"/>
      <c r="DL696" s="3"/>
      <c r="DM696" s="3"/>
      <c r="DN696" s="3"/>
      <c r="DO696" s="3"/>
      <c r="DP696" s="3"/>
      <c r="DQ696" s="3"/>
      <c r="DR696" s="3"/>
      <c r="DS696" s="3"/>
      <c r="DT696" s="3"/>
      <c r="DU696" s="3"/>
      <c r="DV696" s="3"/>
      <c r="DW696" s="3"/>
      <c r="DX696" s="3"/>
      <c r="DY696" s="3"/>
      <c r="DZ696" s="3"/>
      <c r="EA696" s="3"/>
      <c r="EB696" s="3"/>
      <c r="EC696" s="3"/>
      <c r="ED696" s="3"/>
      <c r="EE696" s="3"/>
    </row>
    <row r="697" spans="1:135"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c r="CW697" s="3"/>
      <c r="CX697" s="3"/>
      <c r="CY697" s="3"/>
      <c r="CZ697" s="3"/>
      <c r="DA697" s="3"/>
      <c r="DB697" s="3"/>
      <c r="DC697" s="3"/>
      <c r="DD697" s="3"/>
      <c r="DE697" s="3"/>
      <c r="DF697" s="3"/>
      <c r="DG697" s="3"/>
      <c r="DH697" s="3"/>
      <c r="DI697" s="3"/>
      <c r="DJ697" s="3"/>
      <c r="DK697" s="3"/>
      <c r="DL697" s="3"/>
      <c r="DM697" s="3"/>
      <c r="DN697" s="3"/>
      <c r="DO697" s="3"/>
      <c r="DP697" s="3"/>
      <c r="DQ697" s="3"/>
      <c r="DR697" s="3"/>
      <c r="DS697" s="3"/>
      <c r="DT697" s="3"/>
      <c r="DU697" s="3"/>
      <c r="DV697" s="3"/>
      <c r="DW697" s="3"/>
      <c r="DX697" s="3"/>
      <c r="DY697" s="3"/>
      <c r="DZ697" s="3"/>
      <c r="EA697" s="3"/>
      <c r="EB697" s="3"/>
      <c r="EC697" s="3"/>
      <c r="ED697" s="3"/>
      <c r="EE697" s="3"/>
    </row>
    <row r="698" spans="1:135"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c r="CW698" s="3"/>
      <c r="CX698" s="3"/>
      <c r="CY698" s="3"/>
      <c r="CZ698" s="3"/>
      <c r="DA698" s="3"/>
      <c r="DB698" s="3"/>
      <c r="DC698" s="3"/>
      <c r="DD698" s="3"/>
      <c r="DE698" s="3"/>
      <c r="DF698" s="3"/>
      <c r="DG698" s="3"/>
      <c r="DH698" s="3"/>
      <c r="DI698" s="3"/>
      <c r="DJ698" s="3"/>
      <c r="DK698" s="3"/>
      <c r="DL698" s="3"/>
      <c r="DM698" s="3"/>
      <c r="DN698" s="3"/>
      <c r="DO698" s="3"/>
      <c r="DP698" s="3"/>
      <c r="DQ698" s="3"/>
      <c r="DR698" s="3"/>
      <c r="DS698" s="3"/>
      <c r="DT698" s="3"/>
      <c r="DU698" s="3"/>
      <c r="DV698" s="3"/>
      <c r="DW698" s="3"/>
      <c r="DX698" s="3"/>
      <c r="DY698" s="3"/>
      <c r="DZ698" s="3"/>
      <c r="EA698" s="3"/>
      <c r="EB698" s="3"/>
      <c r="EC698" s="3"/>
      <c r="ED698" s="3"/>
      <c r="EE698" s="3"/>
    </row>
    <row r="699" spans="1:135"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c r="CW699" s="3"/>
      <c r="CX699" s="3"/>
      <c r="CY699" s="3"/>
      <c r="CZ699" s="3"/>
      <c r="DA699" s="3"/>
      <c r="DB699" s="3"/>
      <c r="DC699" s="3"/>
      <c r="DD699" s="3"/>
      <c r="DE699" s="3"/>
      <c r="DF699" s="3"/>
      <c r="DG699" s="3"/>
      <c r="DH699" s="3"/>
      <c r="DI699" s="3"/>
      <c r="DJ699" s="3"/>
      <c r="DK699" s="3"/>
      <c r="DL699" s="3"/>
      <c r="DM699" s="3"/>
      <c r="DN699" s="3"/>
      <c r="DO699" s="3"/>
      <c r="DP699" s="3"/>
      <c r="DQ699" s="3"/>
      <c r="DR699" s="3"/>
      <c r="DS699" s="3"/>
      <c r="DT699" s="3"/>
      <c r="DU699" s="3"/>
      <c r="DV699" s="3"/>
      <c r="DW699" s="3"/>
      <c r="DX699" s="3"/>
      <c r="DY699" s="3"/>
      <c r="DZ699" s="3"/>
      <c r="EA699" s="3"/>
      <c r="EB699" s="3"/>
      <c r="EC699" s="3"/>
      <c r="ED699" s="3"/>
      <c r="EE699" s="3"/>
    </row>
    <row r="700" spans="1:135"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c r="CW700" s="3"/>
      <c r="CX700" s="3"/>
      <c r="CY700" s="3"/>
      <c r="CZ700" s="3"/>
      <c r="DA700" s="3"/>
      <c r="DB700" s="3"/>
      <c r="DC700" s="3"/>
      <c r="DD700" s="3"/>
      <c r="DE700" s="3"/>
      <c r="DF700" s="3"/>
      <c r="DG700" s="3"/>
      <c r="DH700" s="3"/>
      <c r="DI700" s="3"/>
      <c r="DJ700" s="3"/>
      <c r="DK700" s="3"/>
      <c r="DL700" s="3"/>
      <c r="DM700" s="3"/>
      <c r="DN700" s="3"/>
      <c r="DO700" s="3"/>
      <c r="DP700" s="3"/>
      <c r="DQ700" s="3"/>
      <c r="DR700" s="3"/>
      <c r="DS700" s="3"/>
      <c r="DT700" s="3"/>
      <c r="DU700" s="3"/>
      <c r="DV700" s="3"/>
      <c r="DW700" s="3"/>
      <c r="DX700" s="3"/>
      <c r="DY700" s="3"/>
      <c r="DZ700" s="3"/>
      <c r="EA700" s="3"/>
      <c r="EB700" s="3"/>
      <c r="EC700" s="3"/>
      <c r="ED700" s="3"/>
      <c r="EE700" s="3"/>
    </row>
    <row r="701" spans="1:135"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c r="CW701" s="3"/>
      <c r="CX701" s="3"/>
      <c r="CY701" s="3"/>
      <c r="CZ701" s="3"/>
      <c r="DA701" s="3"/>
      <c r="DB701" s="3"/>
      <c r="DC701" s="3"/>
      <c r="DD701" s="3"/>
      <c r="DE701" s="3"/>
      <c r="DF701" s="3"/>
      <c r="DG701" s="3"/>
      <c r="DH701" s="3"/>
      <c r="DI701" s="3"/>
      <c r="DJ701" s="3"/>
      <c r="DK701" s="3"/>
      <c r="DL701" s="3"/>
      <c r="DM701" s="3"/>
      <c r="DN701" s="3"/>
      <c r="DO701" s="3"/>
      <c r="DP701" s="3"/>
      <c r="DQ701" s="3"/>
      <c r="DR701" s="3"/>
      <c r="DS701" s="3"/>
      <c r="DT701" s="3"/>
      <c r="DU701" s="3"/>
      <c r="DV701" s="3"/>
      <c r="DW701" s="3"/>
      <c r="DX701" s="3"/>
      <c r="DY701" s="3"/>
      <c r="DZ701" s="3"/>
      <c r="EA701" s="3"/>
      <c r="EB701" s="3"/>
      <c r="EC701" s="3"/>
      <c r="ED701" s="3"/>
      <c r="EE701" s="3"/>
    </row>
    <row r="702" spans="1:135"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c r="CW702" s="3"/>
      <c r="CX702" s="3"/>
      <c r="CY702" s="3"/>
      <c r="CZ702" s="3"/>
      <c r="DA702" s="3"/>
      <c r="DB702" s="3"/>
      <c r="DC702" s="3"/>
      <c r="DD702" s="3"/>
      <c r="DE702" s="3"/>
      <c r="DF702" s="3"/>
      <c r="DG702" s="3"/>
      <c r="DH702" s="3"/>
      <c r="DI702" s="3"/>
      <c r="DJ702" s="3"/>
      <c r="DK702" s="3"/>
      <c r="DL702" s="3"/>
      <c r="DM702" s="3"/>
      <c r="DN702" s="3"/>
      <c r="DO702" s="3"/>
      <c r="DP702" s="3"/>
      <c r="DQ702" s="3"/>
      <c r="DR702" s="3"/>
      <c r="DS702" s="3"/>
      <c r="DT702" s="3"/>
      <c r="DU702" s="3"/>
      <c r="DV702" s="3"/>
      <c r="DW702" s="3"/>
      <c r="DX702" s="3"/>
      <c r="DY702" s="3"/>
      <c r="DZ702" s="3"/>
      <c r="EA702" s="3"/>
      <c r="EB702" s="3"/>
      <c r="EC702" s="3"/>
      <c r="ED702" s="3"/>
      <c r="EE702" s="3"/>
    </row>
    <row r="703" spans="1:135"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c r="CW703" s="3"/>
      <c r="CX703" s="3"/>
      <c r="CY703" s="3"/>
      <c r="CZ703" s="3"/>
      <c r="DA703" s="3"/>
      <c r="DB703" s="3"/>
      <c r="DC703" s="3"/>
      <c r="DD703" s="3"/>
      <c r="DE703" s="3"/>
      <c r="DF703" s="3"/>
      <c r="DG703" s="3"/>
      <c r="DH703" s="3"/>
      <c r="DI703" s="3"/>
      <c r="DJ703" s="3"/>
      <c r="DK703" s="3"/>
      <c r="DL703" s="3"/>
      <c r="DM703" s="3"/>
      <c r="DN703" s="3"/>
      <c r="DO703" s="3"/>
      <c r="DP703" s="3"/>
      <c r="DQ703" s="3"/>
      <c r="DR703" s="3"/>
      <c r="DS703" s="3"/>
      <c r="DT703" s="3"/>
      <c r="DU703" s="3"/>
      <c r="DV703" s="3"/>
      <c r="DW703" s="3"/>
      <c r="DX703" s="3"/>
      <c r="DY703" s="3"/>
      <c r="DZ703" s="3"/>
      <c r="EA703" s="3"/>
      <c r="EB703" s="3"/>
      <c r="EC703" s="3"/>
      <c r="ED703" s="3"/>
      <c r="EE703" s="3"/>
    </row>
    <row r="704" spans="1:135"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c r="CW704" s="3"/>
      <c r="CX704" s="3"/>
      <c r="CY704" s="3"/>
      <c r="CZ704" s="3"/>
      <c r="DA704" s="3"/>
      <c r="DB704" s="3"/>
      <c r="DC704" s="3"/>
      <c r="DD704" s="3"/>
      <c r="DE704" s="3"/>
      <c r="DF704" s="3"/>
      <c r="DG704" s="3"/>
      <c r="DH704" s="3"/>
      <c r="DI704" s="3"/>
      <c r="DJ704" s="3"/>
      <c r="DK704" s="3"/>
      <c r="DL704" s="3"/>
      <c r="DM704" s="3"/>
      <c r="DN704" s="3"/>
      <c r="DO704" s="3"/>
      <c r="DP704" s="3"/>
      <c r="DQ704" s="3"/>
      <c r="DR704" s="3"/>
      <c r="DS704" s="3"/>
      <c r="DT704" s="3"/>
      <c r="DU704" s="3"/>
      <c r="DV704" s="3"/>
      <c r="DW704" s="3"/>
      <c r="DX704" s="3"/>
      <c r="DY704" s="3"/>
      <c r="DZ704" s="3"/>
      <c r="EA704" s="3"/>
      <c r="EB704" s="3"/>
      <c r="EC704" s="3"/>
      <c r="ED704" s="3"/>
      <c r="EE704" s="3"/>
    </row>
    <row r="705" spans="1:135"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c r="CW705" s="3"/>
      <c r="CX705" s="3"/>
      <c r="CY705" s="3"/>
      <c r="CZ705" s="3"/>
      <c r="DA705" s="3"/>
      <c r="DB705" s="3"/>
      <c r="DC705" s="3"/>
      <c r="DD705" s="3"/>
      <c r="DE705" s="3"/>
      <c r="DF705" s="3"/>
      <c r="DG705" s="3"/>
      <c r="DH705" s="3"/>
      <c r="DI705" s="3"/>
      <c r="DJ705" s="3"/>
      <c r="DK705" s="3"/>
      <c r="DL705" s="3"/>
      <c r="DM705" s="3"/>
      <c r="DN705" s="3"/>
      <c r="DO705" s="3"/>
      <c r="DP705" s="3"/>
      <c r="DQ705" s="3"/>
      <c r="DR705" s="3"/>
      <c r="DS705" s="3"/>
      <c r="DT705" s="3"/>
      <c r="DU705" s="3"/>
      <c r="DV705" s="3"/>
      <c r="DW705" s="3"/>
      <c r="DX705" s="3"/>
      <c r="DY705" s="3"/>
      <c r="DZ705" s="3"/>
      <c r="EA705" s="3"/>
      <c r="EB705" s="3"/>
      <c r="EC705" s="3"/>
      <c r="ED705" s="3"/>
      <c r="EE705" s="3"/>
    </row>
    <row r="706" spans="1:135"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c r="CW706" s="3"/>
      <c r="CX706" s="3"/>
      <c r="CY706" s="3"/>
      <c r="CZ706" s="3"/>
      <c r="DA706" s="3"/>
      <c r="DB706" s="3"/>
      <c r="DC706" s="3"/>
      <c r="DD706" s="3"/>
      <c r="DE706" s="3"/>
      <c r="DF706" s="3"/>
      <c r="DG706" s="3"/>
      <c r="DH706" s="3"/>
      <c r="DI706" s="3"/>
      <c r="DJ706" s="3"/>
      <c r="DK706" s="3"/>
      <c r="DL706" s="3"/>
      <c r="DM706" s="3"/>
      <c r="DN706" s="3"/>
      <c r="DO706" s="3"/>
      <c r="DP706" s="3"/>
      <c r="DQ706" s="3"/>
      <c r="DR706" s="3"/>
      <c r="DS706" s="3"/>
      <c r="DT706" s="3"/>
      <c r="DU706" s="3"/>
      <c r="DV706" s="3"/>
      <c r="DW706" s="3"/>
      <c r="DX706" s="3"/>
      <c r="DY706" s="3"/>
      <c r="DZ706" s="3"/>
      <c r="EA706" s="3"/>
      <c r="EB706" s="3"/>
      <c r="EC706" s="3"/>
      <c r="ED706" s="3"/>
      <c r="EE706" s="3"/>
    </row>
    <row r="707" spans="1:135"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c r="CW707" s="3"/>
      <c r="CX707" s="3"/>
      <c r="CY707" s="3"/>
      <c r="CZ707" s="3"/>
      <c r="DA707" s="3"/>
      <c r="DB707" s="3"/>
      <c r="DC707" s="3"/>
      <c r="DD707" s="3"/>
      <c r="DE707" s="3"/>
      <c r="DF707" s="3"/>
      <c r="DG707" s="3"/>
      <c r="DH707" s="3"/>
      <c r="DI707" s="3"/>
      <c r="DJ707" s="3"/>
      <c r="DK707" s="3"/>
      <c r="DL707" s="3"/>
      <c r="DM707" s="3"/>
      <c r="DN707" s="3"/>
      <c r="DO707" s="3"/>
      <c r="DP707" s="3"/>
      <c r="DQ707" s="3"/>
      <c r="DR707" s="3"/>
      <c r="DS707" s="3"/>
      <c r="DT707" s="3"/>
      <c r="DU707" s="3"/>
      <c r="DV707" s="3"/>
      <c r="DW707" s="3"/>
      <c r="DX707" s="3"/>
      <c r="DY707" s="3"/>
      <c r="DZ707" s="3"/>
      <c r="EA707" s="3"/>
      <c r="EB707" s="3"/>
      <c r="EC707" s="3"/>
      <c r="ED707" s="3"/>
      <c r="EE707" s="3"/>
    </row>
    <row r="708" spans="1:135"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c r="CW708" s="3"/>
      <c r="CX708" s="3"/>
      <c r="CY708" s="3"/>
      <c r="CZ708" s="3"/>
      <c r="DA708" s="3"/>
      <c r="DB708" s="3"/>
      <c r="DC708" s="3"/>
      <c r="DD708" s="3"/>
      <c r="DE708" s="3"/>
      <c r="DF708" s="3"/>
      <c r="DG708" s="3"/>
      <c r="DH708" s="3"/>
      <c r="DI708" s="3"/>
      <c r="DJ708" s="3"/>
      <c r="DK708" s="3"/>
      <c r="DL708" s="3"/>
      <c r="DM708" s="3"/>
      <c r="DN708" s="3"/>
      <c r="DO708" s="3"/>
      <c r="DP708" s="3"/>
      <c r="DQ708" s="3"/>
      <c r="DR708" s="3"/>
      <c r="DS708" s="3"/>
      <c r="DT708" s="3"/>
      <c r="DU708" s="3"/>
      <c r="DV708" s="3"/>
      <c r="DW708" s="3"/>
      <c r="DX708" s="3"/>
      <c r="DY708" s="3"/>
      <c r="DZ708" s="3"/>
      <c r="EA708" s="3"/>
      <c r="EB708" s="3"/>
      <c r="EC708" s="3"/>
      <c r="ED708" s="3"/>
      <c r="EE708" s="3"/>
    </row>
    <row r="709" spans="1:135"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c r="CW709" s="3"/>
      <c r="CX709" s="3"/>
      <c r="CY709" s="3"/>
      <c r="CZ709" s="3"/>
      <c r="DA709" s="3"/>
      <c r="DB709" s="3"/>
      <c r="DC709" s="3"/>
      <c r="DD709" s="3"/>
      <c r="DE709" s="3"/>
      <c r="DF709" s="3"/>
      <c r="DG709" s="3"/>
      <c r="DH709" s="3"/>
      <c r="DI709" s="3"/>
      <c r="DJ709" s="3"/>
      <c r="DK709" s="3"/>
      <c r="DL709" s="3"/>
      <c r="DM709" s="3"/>
      <c r="DN709" s="3"/>
      <c r="DO709" s="3"/>
      <c r="DP709" s="3"/>
      <c r="DQ709" s="3"/>
      <c r="DR709" s="3"/>
      <c r="DS709" s="3"/>
      <c r="DT709" s="3"/>
      <c r="DU709" s="3"/>
      <c r="DV709" s="3"/>
      <c r="DW709" s="3"/>
      <c r="DX709" s="3"/>
      <c r="DY709" s="3"/>
      <c r="DZ709" s="3"/>
      <c r="EA709" s="3"/>
      <c r="EB709" s="3"/>
      <c r="EC709" s="3"/>
      <c r="ED709" s="3"/>
      <c r="EE709" s="3"/>
    </row>
    <row r="710" spans="1:135"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c r="CW710" s="3"/>
      <c r="CX710" s="3"/>
      <c r="CY710" s="3"/>
      <c r="CZ710" s="3"/>
      <c r="DA710" s="3"/>
      <c r="DB710" s="3"/>
      <c r="DC710" s="3"/>
      <c r="DD710" s="3"/>
      <c r="DE710" s="3"/>
      <c r="DF710" s="3"/>
      <c r="DG710" s="3"/>
      <c r="DH710" s="3"/>
      <c r="DI710" s="3"/>
      <c r="DJ710" s="3"/>
      <c r="DK710" s="3"/>
      <c r="DL710" s="3"/>
      <c r="DM710" s="3"/>
      <c r="DN710" s="3"/>
      <c r="DO710" s="3"/>
      <c r="DP710" s="3"/>
      <c r="DQ710" s="3"/>
      <c r="DR710" s="3"/>
      <c r="DS710" s="3"/>
      <c r="DT710" s="3"/>
      <c r="DU710" s="3"/>
      <c r="DV710" s="3"/>
      <c r="DW710" s="3"/>
      <c r="DX710" s="3"/>
      <c r="DY710" s="3"/>
      <c r="DZ710" s="3"/>
      <c r="EA710" s="3"/>
      <c r="EB710" s="3"/>
      <c r="EC710" s="3"/>
      <c r="ED710" s="3"/>
      <c r="EE710" s="3"/>
    </row>
    <row r="711" spans="1:135"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c r="CW711" s="3"/>
      <c r="CX711" s="3"/>
      <c r="CY711" s="3"/>
      <c r="CZ711" s="3"/>
      <c r="DA711" s="3"/>
      <c r="DB711" s="3"/>
      <c r="DC711" s="3"/>
      <c r="DD711" s="3"/>
      <c r="DE711" s="3"/>
      <c r="DF711" s="3"/>
      <c r="DG711" s="3"/>
      <c r="DH711" s="3"/>
      <c r="DI711" s="3"/>
      <c r="DJ711" s="3"/>
      <c r="DK711" s="3"/>
      <c r="DL711" s="3"/>
      <c r="DM711" s="3"/>
      <c r="DN711" s="3"/>
      <c r="DO711" s="3"/>
      <c r="DP711" s="3"/>
      <c r="DQ711" s="3"/>
      <c r="DR711" s="3"/>
      <c r="DS711" s="3"/>
      <c r="DT711" s="3"/>
      <c r="DU711" s="3"/>
      <c r="DV711" s="3"/>
      <c r="DW711" s="3"/>
      <c r="DX711" s="3"/>
      <c r="DY711" s="3"/>
      <c r="DZ711" s="3"/>
      <c r="EA711" s="3"/>
      <c r="EB711" s="3"/>
      <c r="EC711" s="3"/>
      <c r="ED711" s="3"/>
      <c r="EE711" s="3"/>
    </row>
    <row r="712" spans="1:135"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c r="CW712" s="3"/>
      <c r="CX712" s="3"/>
      <c r="CY712" s="3"/>
      <c r="CZ712" s="3"/>
      <c r="DA712" s="3"/>
      <c r="DB712" s="3"/>
      <c r="DC712" s="3"/>
      <c r="DD712" s="3"/>
      <c r="DE712" s="3"/>
      <c r="DF712" s="3"/>
      <c r="DG712" s="3"/>
      <c r="DH712" s="3"/>
      <c r="DI712" s="3"/>
      <c r="DJ712" s="3"/>
      <c r="DK712" s="3"/>
      <c r="DL712" s="3"/>
      <c r="DM712" s="3"/>
      <c r="DN712" s="3"/>
      <c r="DO712" s="3"/>
      <c r="DP712" s="3"/>
      <c r="DQ712" s="3"/>
      <c r="DR712" s="3"/>
      <c r="DS712" s="3"/>
      <c r="DT712" s="3"/>
      <c r="DU712" s="3"/>
      <c r="DV712" s="3"/>
      <c r="DW712" s="3"/>
      <c r="DX712" s="3"/>
      <c r="DY712" s="3"/>
      <c r="DZ712" s="3"/>
      <c r="EA712" s="3"/>
      <c r="EB712" s="3"/>
      <c r="EC712" s="3"/>
      <c r="ED712" s="3"/>
      <c r="EE712" s="3"/>
    </row>
    <row r="713" spans="1:135"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c r="DG713" s="3"/>
      <c r="DH713" s="3"/>
      <c r="DI713" s="3"/>
      <c r="DJ713" s="3"/>
      <c r="DK713" s="3"/>
      <c r="DL713" s="3"/>
      <c r="DM713" s="3"/>
      <c r="DN713" s="3"/>
      <c r="DO713" s="3"/>
      <c r="DP713" s="3"/>
      <c r="DQ713" s="3"/>
      <c r="DR713" s="3"/>
      <c r="DS713" s="3"/>
      <c r="DT713" s="3"/>
      <c r="DU713" s="3"/>
      <c r="DV713" s="3"/>
      <c r="DW713" s="3"/>
      <c r="DX713" s="3"/>
      <c r="DY713" s="3"/>
      <c r="DZ713" s="3"/>
      <c r="EA713" s="3"/>
      <c r="EB713" s="3"/>
      <c r="EC713" s="3"/>
      <c r="ED713" s="3"/>
      <c r="EE713" s="3"/>
    </row>
    <row r="714" spans="1:135"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c r="DG714" s="3"/>
      <c r="DH714" s="3"/>
      <c r="DI714" s="3"/>
      <c r="DJ714" s="3"/>
      <c r="DK714" s="3"/>
      <c r="DL714" s="3"/>
      <c r="DM714" s="3"/>
      <c r="DN714" s="3"/>
      <c r="DO714" s="3"/>
      <c r="DP714" s="3"/>
      <c r="DQ714" s="3"/>
      <c r="DR714" s="3"/>
      <c r="DS714" s="3"/>
      <c r="DT714" s="3"/>
      <c r="DU714" s="3"/>
      <c r="DV714" s="3"/>
      <c r="DW714" s="3"/>
      <c r="DX714" s="3"/>
      <c r="DY714" s="3"/>
      <c r="DZ714" s="3"/>
      <c r="EA714" s="3"/>
      <c r="EB714" s="3"/>
      <c r="EC714" s="3"/>
      <c r="ED714" s="3"/>
      <c r="EE714" s="3"/>
    </row>
    <row r="715" spans="1:135"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c r="DG715" s="3"/>
      <c r="DH715" s="3"/>
      <c r="DI715" s="3"/>
      <c r="DJ715" s="3"/>
      <c r="DK715" s="3"/>
      <c r="DL715" s="3"/>
      <c r="DM715" s="3"/>
      <c r="DN715" s="3"/>
      <c r="DO715" s="3"/>
      <c r="DP715" s="3"/>
      <c r="DQ715" s="3"/>
      <c r="DR715" s="3"/>
      <c r="DS715" s="3"/>
      <c r="DT715" s="3"/>
      <c r="DU715" s="3"/>
      <c r="DV715" s="3"/>
      <c r="DW715" s="3"/>
      <c r="DX715" s="3"/>
      <c r="DY715" s="3"/>
      <c r="DZ715" s="3"/>
      <c r="EA715" s="3"/>
      <c r="EB715" s="3"/>
      <c r="EC715" s="3"/>
      <c r="ED715" s="3"/>
      <c r="EE715" s="3"/>
    </row>
    <row r="716" spans="1:135"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c r="DG716" s="3"/>
      <c r="DH716" s="3"/>
      <c r="DI716" s="3"/>
      <c r="DJ716" s="3"/>
      <c r="DK716" s="3"/>
      <c r="DL716" s="3"/>
      <c r="DM716" s="3"/>
      <c r="DN716" s="3"/>
      <c r="DO716" s="3"/>
      <c r="DP716" s="3"/>
      <c r="DQ716" s="3"/>
      <c r="DR716" s="3"/>
      <c r="DS716" s="3"/>
      <c r="DT716" s="3"/>
      <c r="DU716" s="3"/>
      <c r="DV716" s="3"/>
      <c r="DW716" s="3"/>
      <c r="DX716" s="3"/>
      <c r="DY716" s="3"/>
      <c r="DZ716" s="3"/>
      <c r="EA716" s="3"/>
      <c r="EB716" s="3"/>
      <c r="EC716" s="3"/>
      <c r="ED716" s="3"/>
      <c r="EE716" s="3"/>
    </row>
    <row r="717" spans="1:135"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c r="DG717" s="3"/>
      <c r="DH717" s="3"/>
      <c r="DI717" s="3"/>
      <c r="DJ717" s="3"/>
      <c r="DK717" s="3"/>
      <c r="DL717" s="3"/>
      <c r="DM717" s="3"/>
      <c r="DN717" s="3"/>
      <c r="DO717" s="3"/>
      <c r="DP717" s="3"/>
      <c r="DQ717" s="3"/>
      <c r="DR717" s="3"/>
      <c r="DS717" s="3"/>
      <c r="DT717" s="3"/>
      <c r="DU717" s="3"/>
      <c r="DV717" s="3"/>
      <c r="DW717" s="3"/>
      <c r="DX717" s="3"/>
      <c r="DY717" s="3"/>
      <c r="DZ717" s="3"/>
      <c r="EA717" s="3"/>
      <c r="EB717" s="3"/>
      <c r="EC717" s="3"/>
      <c r="ED717" s="3"/>
      <c r="EE717" s="3"/>
    </row>
    <row r="718" spans="1:135"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c r="DG718" s="3"/>
      <c r="DH718" s="3"/>
      <c r="DI718" s="3"/>
      <c r="DJ718" s="3"/>
      <c r="DK718" s="3"/>
      <c r="DL718" s="3"/>
      <c r="DM718" s="3"/>
      <c r="DN718" s="3"/>
      <c r="DO718" s="3"/>
      <c r="DP718" s="3"/>
      <c r="DQ718" s="3"/>
      <c r="DR718" s="3"/>
      <c r="DS718" s="3"/>
      <c r="DT718" s="3"/>
      <c r="DU718" s="3"/>
      <c r="DV718" s="3"/>
      <c r="DW718" s="3"/>
      <c r="DX718" s="3"/>
      <c r="DY718" s="3"/>
      <c r="DZ718" s="3"/>
      <c r="EA718" s="3"/>
      <c r="EB718" s="3"/>
      <c r="EC718" s="3"/>
      <c r="ED718" s="3"/>
      <c r="EE718" s="3"/>
    </row>
    <row r="719" spans="1:135"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c r="DG719" s="3"/>
      <c r="DH719" s="3"/>
      <c r="DI719" s="3"/>
      <c r="DJ719" s="3"/>
      <c r="DK719" s="3"/>
      <c r="DL719" s="3"/>
      <c r="DM719" s="3"/>
      <c r="DN719" s="3"/>
      <c r="DO719" s="3"/>
      <c r="DP719" s="3"/>
      <c r="DQ719" s="3"/>
      <c r="DR719" s="3"/>
      <c r="DS719" s="3"/>
      <c r="DT719" s="3"/>
      <c r="DU719" s="3"/>
      <c r="DV719" s="3"/>
      <c r="DW719" s="3"/>
      <c r="DX719" s="3"/>
      <c r="DY719" s="3"/>
      <c r="DZ719" s="3"/>
      <c r="EA719" s="3"/>
      <c r="EB719" s="3"/>
      <c r="EC719" s="3"/>
      <c r="ED719" s="3"/>
      <c r="EE719" s="3"/>
    </row>
    <row r="720" spans="1:135"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c r="DG720" s="3"/>
      <c r="DH720" s="3"/>
      <c r="DI720" s="3"/>
      <c r="DJ720" s="3"/>
      <c r="DK720" s="3"/>
      <c r="DL720" s="3"/>
      <c r="DM720" s="3"/>
      <c r="DN720" s="3"/>
      <c r="DO720" s="3"/>
      <c r="DP720" s="3"/>
      <c r="DQ720" s="3"/>
      <c r="DR720" s="3"/>
      <c r="DS720" s="3"/>
      <c r="DT720" s="3"/>
      <c r="DU720" s="3"/>
      <c r="DV720" s="3"/>
      <c r="DW720" s="3"/>
      <c r="DX720" s="3"/>
      <c r="DY720" s="3"/>
      <c r="DZ720" s="3"/>
      <c r="EA720" s="3"/>
      <c r="EB720" s="3"/>
      <c r="EC720" s="3"/>
      <c r="ED720" s="3"/>
      <c r="EE720" s="3"/>
    </row>
    <row r="721" spans="1:135"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c r="DG721" s="3"/>
      <c r="DH721" s="3"/>
      <c r="DI721" s="3"/>
      <c r="DJ721" s="3"/>
      <c r="DK721" s="3"/>
      <c r="DL721" s="3"/>
      <c r="DM721" s="3"/>
      <c r="DN721" s="3"/>
      <c r="DO721" s="3"/>
      <c r="DP721" s="3"/>
      <c r="DQ721" s="3"/>
      <c r="DR721" s="3"/>
      <c r="DS721" s="3"/>
      <c r="DT721" s="3"/>
      <c r="DU721" s="3"/>
      <c r="DV721" s="3"/>
      <c r="DW721" s="3"/>
      <c r="DX721" s="3"/>
      <c r="DY721" s="3"/>
      <c r="DZ721" s="3"/>
      <c r="EA721" s="3"/>
      <c r="EB721" s="3"/>
      <c r="EC721" s="3"/>
      <c r="ED721" s="3"/>
      <c r="EE721" s="3"/>
    </row>
    <row r="722" spans="1:135"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c r="DG722" s="3"/>
      <c r="DH722" s="3"/>
      <c r="DI722" s="3"/>
      <c r="DJ722" s="3"/>
      <c r="DK722" s="3"/>
      <c r="DL722" s="3"/>
      <c r="DM722" s="3"/>
      <c r="DN722" s="3"/>
      <c r="DO722" s="3"/>
      <c r="DP722" s="3"/>
      <c r="DQ722" s="3"/>
      <c r="DR722" s="3"/>
      <c r="DS722" s="3"/>
      <c r="DT722" s="3"/>
      <c r="DU722" s="3"/>
      <c r="DV722" s="3"/>
      <c r="DW722" s="3"/>
      <c r="DX722" s="3"/>
      <c r="DY722" s="3"/>
      <c r="DZ722" s="3"/>
      <c r="EA722" s="3"/>
      <c r="EB722" s="3"/>
      <c r="EC722" s="3"/>
      <c r="ED722" s="3"/>
      <c r="EE722" s="3"/>
    </row>
    <row r="723" spans="1:135"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c r="DG723" s="3"/>
      <c r="DH723" s="3"/>
      <c r="DI723" s="3"/>
      <c r="DJ723" s="3"/>
      <c r="DK723" s="3"/>
      <c r="DL723" s="3"/>
      <c r="DM723" s="3"/>
      <c r="DN723" s="3"/>
      <c r="DO723" s="3"/>
      <c r="DP723" s="3"/>
      <c r="DQ723" s="3"/>
      <c r="DR723" s="3"/>
      <c r="DS723" s="3"/>
      <c r="DT723" s="3"/>
      <c r="DU723" s="3"/>
      <c r="DV723" s="3"/>
      <c r="DW723" s="3"/>
      <c r="DX723" s="3"/>
      <c r="DY723" s="3"/>
      <c r="DZ723" s="3"/>
      <c r="EA723" s="3"/>
      <c r="EB723" s="3"/>
      <c r="EC723" s="3"/>
      <c r="ED723" s="3"/>
      <c r="EE723" s="3"/>
    </row>
    <row r="724" spans="1:135"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c r="DV724" s="3"/>
      <c r="DW724" s="3"/>
      <c r="DX724" s="3"/>
      <c r="DY724" s="3"/>
      <c r="DZ724" s="3"/>
      <c r="EA724" s="3"/>
      <c r="EB724" s="3"/>
      <c r="EC724" s="3"/>
      <c r="ED724" s="3"/>
      <c r="EE724" s="3"/>
    </row>
    <row r="725" spans="1:135"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c r="CW725" s="3"/>
      <c r="CX725" s="3"/>
      <c r="CY725" s="3"/>
      <c r="CZ725" s="3"/>
      <c r="DA725" s="3"/>
      <c r="DB725" s="3"/>
      <c r="DC725" s="3"/>
      <c r="DD725" s="3"/>
      <c r="DE725" s="3"/>
      <c r="DF725" s="3"/>
      <c r="DG725" s="3"/>
      <c r="DH725" s="3"/>
      <c r="DI725" s="3"/>
      <c r="DJ725" s="3"/>
      <c r="DK725" s="3"/>
      <c r="DL725" s="3"/>
      <c r="DM725" s="3"/>
      <c r="DN725" s="3"/>
      <c r="DO725" s="3"/>
      <c r="DP725" s="3"/>
      <c r="DQ725" s="3"/>
      <c r="DR725" s="3"/>
      <c r="DS725" s="3"/>
      <c r="DT725" s="3"/>
      <c r="DU725" s="3"/>
      <c r="DV725" s="3"/>
      <c r="DW725" s="3"/>
      <c r="DX725" s="3"/>
      <c r="DY725" s="3"/>
      <c r="DZ725" s="3"/>
      <c r="EA725" s="3"/>
      <c r="EB725" s="3"/>
      <c r="EC725" s="3"/>
      <c r="ED725" s="3"/>
      <c r="EE725" s="3"/>
    </row>
    <row r="726" spans="1:135"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c r="CW726" s="3"/>
      <c r="CX726" s="3"/>
      <c r="CY726" s="3"/>
      <c r="CZ726" s="3"/>
      <c r="DA726" s="3"/>
      <c r="DB726" s="3"/>
      <c r="DC726" s="3"/>
      <c r="DD726" s="3"/>
      <c r="DE726" s="3"/>
      <c r="DF726" s="3"/>
      <c r="DG726" s="3"/>
      <c r="DH726" s="3"/>
      <c r="DI726" s="3"/>
      <c r="DJ726" s="3"/>
      <c r="DK726" s="3"/>
      <c r="DL726" s="3"/>
      <c r="DM726" s="3"/>
      <c r="DN726" s="3"/>
      <c r="DO726" s="3"/>
      <c r="DP726" s="3"/>
      <c r="DQ726" s="3"/>
      <c r="DR726" s="3"/>
      <c r="DS726" s="3"/>
      <c r="DT726" s="3"/>
      <c r="DU726" s="3"/>
      <c r="DV726" s="3"/>
      <c r="DW726" s="3"/>
      <c r="DX726" s="3"/>
      <c r="DY726" s="3"/>
      <c r="DZ726" s="3"/>
      <c r="EA726" s="3"/>
      <c r="EB726" s="3"/>
      <c r="EC726" s="3"/>
      <c r="ED726" s="3"/>
      <c r="EE726" s="3"/>
    </row>
    <row r="727" spans="1:135"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c r="CW727" s="3"/>
      <c r="CX727" s="3"/>
      <c r="CY727" s="3"/>
      <c r="CZ727" s="3"/>
      <c r="DA727" s="3"/>
      <c r="DB727" s="3"/>
      <c r="DC727" s="3"/>
      <c r="DD727" s="3"/>
      <c r="DE727" s="3"/>
      <c r="DF727" s="3"/>
      <c r="DG727" s="3"/>
      <c r="DH727" s="3"/>
      <c r="DI727" s="3"/>
      <c r="DJ727" s="3"/>
      <c r="DK727" s="3"/>
      <c r="DL727" s="3"/>
      <c r="DM727" s="3"/>
      <c r="DN727" s="3"/>
      <c r="DO727" s="3"/>
      <c r="DP727" s="3"/>
      <c r="DQ727" s="3"/>
      <c r="DR727" s="3"/>
      <c r="DS727" s="3"/>
      <c r="DT727" s="3"/>
      <c r="DU727" s="3"/>
      <c r="DV727" s="3"/>
      <c r="DW727" s="3"/>
      <c r="DX727" s="3"/>
      <c r="DY727" s="3"/>
      <c r="DZ727" s="3"/>
      <c r="EA727" s="3"/>
      <c r="EB727" s="3"/>
      <c r="EC727" s="3"/>
      <c r="ED727" s="3"/>
      <c r="EE727" s="3"/>
    </row>
    <row r="728" spans="1:135"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c r="CW728" s="3"/>
      <c r="CX728" s="3"/>
      <c r="CY728" s="3"/>
      <c r="CZ728" s="3"/>
      <c r="DA728" s="3"/>
      <c r="DB728" s="3"/>
      <c r="DC728" s="3"/>
      <c r="DD728" s="3"/>
      <c r="DE728" s="3"/>
      <c r="DF728" s="3"/>
      <c r="DG728" s="3"/>
      <c r="DH728" s="3"/>
      <c r="DI728" s="3"/>
      <c r="DJ728" s="3"/>
      <c r="DK728" s="3"/>
      <c r="DL728" s="3"/>
      <c r="DM728" s="3"/>
      <c r="DN728" s="3"/>
      <c r="DO728" s="3"/>
      <c r="DP728" s="3"/>
      <c r="DQ728" s="3"/>
      <c r="DR728" s="3"/>
      <c r="DS728" s="3"/>
      <c r="DT728" s="3"/>
      <c r="DU728" s="3"/>
      <c r="DV728" s="3"/>
      <c r="DW728" s="3"/>
      <c r="DX728" s="3"/>
      <c r="DY728" s="3"/>
      <c r="DZ728" s="3"/>
      <c r="EA728" s="3"/>
      <c r="EB728" s="3"/>
      <c r="EC728" s="3"/>
      <c r="ED728" s="3"/>
      <c r="EE728" s="3"/>
    </row>
    <row r="729" spans="1:135"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c r="CW729" s="3"/>
      <c r="CX729" s="3"/>
      <c r="CY729" s="3"/>
      <c r="CZ729" s="3"/>
      <c r="DA729" s="3"/>
      <c r="DB729" s="3"/>
      <c r="DC729" s="3"/>
      <c r="DD729" s="3"/>
      <c r="DE729" s="3"/>
      <c r="DF729" s="3"/>
      <c r="DG729" s="3"/>
      <c r="DH729" s="3"/>
      <c r="DI729" s="3"/>
      <c r="DJ729" s="3"/>
      <c r="DK729" s="3"/>
      <c r="DL729" s="3"/>
      <c r="DM729" s="3"/>
      <c r="DN729" s="3"/>
      <c r="DO729" s="3"/>
      <c r="DP729" s="3"/>
      <c r="DQ729" s="3"/>
      <c r="DR729" s="3"/>
      <c r="DS729" s="3"/>
      <c r="DT729" s="3"/>
      <c r="DU729" s="3"/>
      <c r="DV729" s="3"/>
      <c r="DW729" s="3"/>
      <c r="DX729" s="3"/>
      <c r="DY729" s="3"/>
      <c r="DZ729" s="3"/>
      <c r="EA729" s="3"/>
      <c r="EB729" s="3"/>
      <c r="EC729" s="3"/>
      <c r="ED729" s="3"/>
      <c r="EE729" s="3"/>
    </row>
    <row r="730" spans="1:135"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c r="CW730" s="3"/>
      <c r="CX730" s="3"/>
      <c r="CY730" s="3"/>
      <c r="CZ730" s="3"/>
      <c r="DA730" s="3"/>
      <c r="DB730" s="3"/>
      <c r="DC730" s="3"/>
      <c r="DD730" s="3"/>
      <c r="DE730" s="3"/>
      <c r="DF730" s="3"/>
      <c r="DG730" s="3"/>
      <c r="DH730" s="3"/>
      <c r="DI730" s="3"/>
      <c r="DJ730" s="3"/>
      <c r="DK730" s="3"/>
      <c r="DL730" s="3"/>
      <c r="DM730" s="3"/>
      <c r="DN730" s="3"/>
      <c r="DO730" s="3"/>
      <c r="DP730" s="3"/>
      <c r="DQ730" s="3"/>
      <c r="DR730" s="3"/>
      <c r="DS730" s="3"/>
      <c r="DT730" s="3"/>
      <c r="DU730" s="3"/>
      <c r="DV730" s="3"/>
      <c r="DW730" s="3"/>
      <c r="DX730" s="3"/>
      <c r="DY730" s="3"/>
      <c r="DZ730" s="3"/>
      <c r="EA730" s="3"/>
      <c r="EB730" s="3"/>
      <c r="EC730" s="3"/>
      <c r="ED730" s="3"/>
      <c r="EE730" s="3"/>
    </row>
    <row r="731" spans="1:135"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c r="CW731" s="3"/>
      <c r="CX731" s="3"/>
      <c r="CY731" s="3"/>
      <c r="CZ731" s="3"/>
      <c r="DA731" s="3"/>
      <c r="DB731" s="3"/>
      <c r="DC731" s="3"/>
      <c r="DD731" s="3"/>
      <c r="DE731" s="3"/>
      <c r="DF731" s="3"/>
      <c r="DG731" s="3"/>
      <c r="DH731" s="3"/>
      <c r="DI731" s="3"/>
      <c r="DJ731" s="3"/>
      <c r="DK731" s="3"/>
      <c r="DL731" s="3"/>
      <c r="DM731" s="3"/>
      <c r="DN731" s="3"/>
      <c r="DO731" s="3"/>
      <c r="DP731" s="3"/>
      <c r="DQ731" s="3"/>
      <c r="DR731" s="3"/>
      <c r="DS731" s="3"/>
      <c r="DT731" s="3"/>
      <c r="DU731" s="3"/>
      <c r="DV731" s="3"/>
      <c r="DW731" s="3"/>
      <c r="DX731" s="3"/>
      <c r="DY731" s="3"/>
      <c r="DZ731" s="3"/>
      <c r="EA731" s="3"/>
      <c r="EB731" s="3"/>
      <c r="EC731" s="3"/>
      <c r="ED731" s="3"/>
      <c r="EE731" s="3"/>
    </row>
    <row r="732" spans="1:135"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c r="CW732" s="3"/>
      <c r="CX732" s="3"/>
      <c r="CY732" s="3"/>
      <c r="CZ732" s="3"/>
      <c r="DA732" s="3"/>
      <c r="DB732" s="3"/>
      <c r="DC732" s="3"/>
      <c r="DD732" s="3"/>
      <c r="DE732" s="3"/>
      <c r="DF732" s="3"/>
      <c r="DG732" s="3"/>
      <c r="DH732" s="3"/>
      <c r="DI732" s="3"/>
      <c r="DJ732" s="3"/>
      <c r="DK732" s="3"/>
      <c r="DL732" s="3"/>
      <c r="DM732" s="3"/>
      <c r="DN732" s="3"/>
      <c r="DO732" s="3"/>
      <c r="DP732" s="3"/>
      <c r="DQ732" s="3"/>
      <c r="DR732" s="3"/>
      <c r="DS732" s="3"/>
      <c r="DT732" s="3"/>
      <c r="DU732" s="3"/>
      <c r="DV732" s="3"/>
      <c r="DW732" s="3"/>
      <c r="DX732" s="3"/>
      <c r="DY732" s="3"/>
      <c r="DZ732" s="3"/>
      <c r="EA732" s="3"/>
      <c r="EB732" s="3"/>
      <c r="EC732" s="3"/>
      <c r="ED732" s="3"/>
      <c r="EE732" s="3"/>
    </row>
    <row r="733" spans="1:135"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c r="CW733" s="3"/>
      <c r="CX733" s="3"/>
      <c r="CY733" s="3"/>
      <c r="CZ733" s="3"/>
      <c r="DA733" s="3"/>
      <c r="DB733" s="3"/>
      <c r="DC733" s="3"/>
      <c r="DD733" s="3"/>
      <c r="DE733" s="3"/>
      <c r="DF733" s="3"/>
      <c r="DG733" s="3"/>
      <c r="DH733" s="3"/>
      <c r="DI733" s="3"/>
      <c r="DJ733" s="3"/>
      <c r="DK733" s="3"/>
      <c r="DL733" s="3"/>
      <c r="DM733" s="3"/>
      <c r="DN733" s="3"/>
      <c r="DO733" s="3"/>
      <c r="DP733" s="3"/>
      <c r="DQ733" s="3"/>
      <c r="DR733" s="3"/>
      <c r="DS733" s="3"/>
      <c r="DT733" s="3"/>
      <c r="DU733" s="3"/>
      <c r="DV733" s="3"/>
      <c r="DW733" s="3"/>
      <c r="DX733" s="3"/>
      <c r="DY733" s="3"/>
      <c r="DZ733" s="3"/>
      <c r="EA733" s="3"/>
      <c r="EB733" s="3"/>
      <c r="EC733" s="3"/>
      <c r="ED733" s="3"/>
      <c r="EE733" s="3"/>
    </row>
    <row r="734" spans="1:135"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c r="CW734" s="3"/>
      <c r="CX734" s="3"/>
      <c r="CY734" s="3"/>
      <c r="CZ734" s="3"/>
      <c r="DA734" s="3"/>
      <c r="DB734" s="3"/>
      <c r="DC734" s="3"/>
      <c r="DD734" s="3"/>
      <c r="DE734" s="3"/>
      <c r="DF734" s="3"/>
      <c r="DG734" s="3"/>
      <c r="DH734" s="3"/>
      <c r="DI734" s="3"/>
      <c r="DJ734" s="3"/>
      <c r="DK734" s="3"/>
      <c r="DL734" s="3"/>
      <c r="DM734" s="3"/>
      <c r="DN734" s="3"/>
      <c r="DO734" s="3"/>
      <c r="DP734" s="3"/>
      <c r="DQ734" s="3"/>
      <c r="DR734" s="3"/>
      <c r="DS734" s="3"/>
      <c r="DT734" s="3"/>
      <c r="DU734" s="3"/>
      <c r="DV734" s="3"/>
      <c r="DW734" s="3"/>
      <c r="DX734" s="3"/>
      <c r="DY734" s="3"/>
      <c r="DZ734" s="3"/>
      <c r="EA734" s="3"/>
      <c r="EB734" s="3"/>
      <c r="EC734" s="3"/>
      <c r="ED734" s="3"/>
      <c r="EE734" s="3"/>
    </row>
    <row r="735" spans="1:135"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c r="CW735" s="3"/>
      <c r="CX735" s="3"/>
      <c r="CY735" s="3"/>
      <c r="CZ735" s="3"/>
      <c r="DA735" s="3"/>
      <c r="DB735" s="3"/>
      <c r="DC735" s="3"/>
      <c r="DD735" s="3"/>
      <c r="DE735" s="3"/>
      <c r="DF735" s="3"/>
      <c r="DG735" s="3"/>
      <c r="DH735" s="3"/>
      <c r="DI735" s="3"/>
      <c r="DJ735" s="3"/>
      <c r="DK735" s="3"/>
      <c r="DL735" s="3"/>
      <c r="DM735" s="3"/>
      <c r="DN735" s="3"/>
      <c r="DO735" s="3"/>
      <c r="DP735" s="3"/>
      <c r="DQ735" s="3"/>
      <c r="DR735" s="3"/>
      <c r="DS735" s="3"/>
      <c r="DT735" s="3"/>
      <c r="DU735" s="3"/>
      <c r="DV735" s="3"/>
      <c r="DW735" s="3"/>
      <c r="DX735" s="3"/>
      <c r="DY735" s="3"/>
      <c r="DZ735" s="3"/>
      <c r="EA735" s="3"/>
      <c r="EB735" s="3"/>
      <c r="EC735" s="3"/>
      <c r="ED735" s="3"/>
      <c r="EE735" s="3"/>
    </row>
    <row r="736" spans="1:135"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c r="CW736" s="3"/>
      <c r="CX736" s="3"/>
      <c r="CY736" s="3"/>
      <c r="CZ736" s="3"/>
      <c r="DA736" s="3"/>
      <c r="DB736" s="3"/>
      <c r="DC736" s="3"/>
      <c r="DD736" s="3"/>
      <c r="DE736" s="3"/>
      <c r="DF736" s="3"/>
      <c r="DG736" s="3"/>
      <c r="DH736" s="3"/>
      <c r="DI736" s="3"/>
      <c r="DJ736" s="3"/>
      <c r="DK736" s="3"/>
      <c r="DL736" s="3"/>
      <c r="DM736" s="3"/>
      <c r="DN736" s="3"/>
      <c r="DO736" s="3"/>
      <c r="DP736" s="3"/>
      <c r="DQ736" s="3"/>
      <c r="DR736" s="3"/>
      <c r="DS736" s="3"/>
      <c r="DT736" s="3"/>
      <c r="DU736" s="3"/>
      <c r="DV736" s="3"/>
      <c r="DW736" s="3"/>
      <c r="DX736" s="3"/>
      <c r="DY736" s="3"/>
      <c r="DZ736" s="3"/>
      <c r="EA736" s="3"/>
      <c r="EB736" s="3"/>
      <c r="EC736" s="3"/>
      <c r="ED736" s="3"/>
      <c r="EE736" s="3"/>
    </row>
    <row r="737" spans="1:135"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c r="CW737" s="3"/>
      <c r="CX737" s="3"/>
      <c r="CY737" s="3"/>
      <c r="CZ737" s="3"/>
      <c r="DA737" s="3"/>
      <c r="DB737" s="3"/>
      <c r="DC737" s="3"/>
      <c r="DD737" s="3"/>
      <c r="DE737" s="3"/>
      <c r="DF737" s="3"/>
      <c r="DG737" s="3"/>
      <c r="DH737" s="3"/>
      <c r="DI737" s="3"/>
      <c r="DJ737" s="3"/>
      <c r="DK737" s="3"/>
      <c r="DL737" s="3"/>
      <c r="DM737" s="3"/>
      <c r="DN737" s="3"/>
      <c r="DO737" s="3"/>
      <c r="DP737" s="3"/>
      <c r="DQ737" s="3"/>
      <c r="DR737" s="3"/>
      <c r="DS737" s="3"/>
      <c r="DT737" s="3"/>
      <c r="DU737" s="3"/>
      <c r="DV737" s="3"/>
      <c r="DW737" s="3"/>
      <c r="DX737" s="3"/>
      <c r="DY737" s="3"/>
      <c r="DZ737" s="3"/>
      <c r="EA737" s="3"/>
      <c r="EB737" s="3"/>
      <c r="EC737" s="3"/>
      <c r="ED737" s="3"/>
      <c r="EE737" s="3"/>
    </row>
    <row r="738" spans="1:135"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c r="CW738" s="3"/>
      <c r="CX738" s="3"/>
      <c r="CY738" s="3"/>
      <c r="CZ738" s="3"/>
      <c r="DA738" s="3"/>
      <c r="DB738" s="3"/>
      <c r="DC738" s="3"/>
      <c r="DD738" s="3"/>
      <c r="DE738" s="3"/>
      <c r="DF738" s="3"/>
      <c r="DG738" s="3"/>
      <c r="DH738" s="3"/>
      <c r="DI738" s="3"/>
      <c r="DJ738" s="3"/>
      <c r="DK738" s="3"/>
      <c r="DL738" s="3"/>
      <c r="DM738" s="3"/>
      <c r="DN738" s="3"/>
      <c r="DO738" s="3"/>
      <c r="DP738" s="3"/>
      <c r="DQ738" s="3"/>
      <c r="DR738" s="3"/>
      <c r="DS738" s="3"/>
      <c r="DT738" s="3"/>
      <c r="DU738" s="3"/>
      <c r="DV738" s="3"/>
      <c r="DW738" s="3"/>
      <c r="DX738" s="3"/>
      <c r="DY738" s="3"/>
      <c r="DZ738" s="3"/>
      <c r="EA738" s="3"/>
      <c r="EB738" s="3"/>
      <c r="EC738" s="3"/>
      <c r="ED738" s="3"/>
      <c r="EE738" s="3"/>
    </row>
    <row r="739" spans="1:135"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c r="CW739" s="3"/>
      <c r="CX739" s="3"/>
      <c r="CY739" s="3"/>
      <c r="CZ739" s="3"/>
      <c r="DA739" s="3"/>
      <c r="DB739" s="3"/>
      <c r="DC739" s="3"/>
      <c r="DD739" s="3"/>
      <c r="DE739" s="3"/>
      <c r="DF739" s="3"/>
      <c r="DG739" s="3"/>
      <c r="DH739" s="3"/>
      <c r="DI739" s="3"/>
      <c r="DJ739" s="3"/>
      <c r="DK739" s="3"/>
      <c r="DL739" s="3"/>
      <c r="DM739" s="3"/>
      <c r="DN739" s="3"/>
      <c r="DO739" s="3"/>
      <c r="DP739" s="3"/>
      <c r="DQ739" s="3"/>
      <c r="DR739" s="3"/>
      <c r="DS739" s="3"/>
      <c r="DT739" s="3"/>
      <c r="DU739" s="3"/>
      <c r="DV739" s="3"/>
      <c r="DW739" s="3"/>
      <c r="DX739" s="3"/>
      <c r="DY739" s="3"/>
      <c r="DZ739" s="3"/>
      <c r="EA739" s="3"/>
      <c r="EB739" s="3"/>
      <c r="EC739" s="3"/>
      <c r="ED739" s="3"/>
      <c r="EE739" s="3"/>
    </row>
    <row r="740" spans="1:135"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c r="CW740" s="3"/>
      <c r="CX740" s="3"/>
      <c r="CY740" s="3"/>
      <c r="CZ740" s="3"/>
      <c r="DA740" s="3"/>
      <c r="DB740" s="3"/>
      <c r="DC740" s="3"/>
      <c r="DD740" s="3"/>
      <c r="DE740" s="3"/>
      <c r="DF740" s="3"/>
      <c r="DG740" s="3"/>
      <c r="DH740" s="3"/>
      <c r="DI740" s="3"/>
      <c r="DJ740" s="3"/>
      <c r="DK740" s="3"/>
      <c r="DL740" s="3"/>
      <c r="DM740" s="3"/>
      <c r="DN740" s="3"/>
      <c r="DO740" s="3"/>
      <c r="DP740" s="3"/>
      <c r="DQ740" s="3"/>
      <c r="DR740" s="3"/>
      <c r="DS740" s="3"/>
      <c r="DT740" s="3"/>
      <c r="DU740" s="3"/>
      <c r="DV740" s="3"/>
      <c r="DW740" s="3"/>
      <c r="DX740" s="3"/>
      <c r="DY740" s="3"/>
      <c r="DZ740" s="3"/>
      <c r="EA740" s="3"/>
      <c r="EB740" s="3"/>
      <c r="EC740" s="3"/>
      <c r="ED740" s="3"/>
      <c r="EE740" s="3"/>
    </row>
    <row r="741" spans="1:135"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c r="CW741" s="3"/>
      <c r="CX741" s="3"/>
      <c r="CY741" s="3"/>
      <c r="CZ741" s="3"/>
      <c r="DA741" s="3"/>
      <c r="DB741" s="3"/>
      <c r="DC741" s="3"/>
      <c r="DD741" s="3"/>
      <c r="DE741" s="3"/>
      <c r="DF741" s="3"/>
      <c r="DG741" s="3"/>
      <c r="DH741" s="3"/>
      <c r="DI741" s="3"/>
      <c r="DJ741" s="3"/>
      <c r="DK741" s="3"/>
      <c r="DL741" s="3"/>
      <c r="DM741" s="3"/>
      <c r="DN741" s="3"/>
      <c r="DO741" s="3"/>
      <c r="DP741" s="3"/>
      <c r="DQ741" s="3"/>
      <c r="DR741" s="3"/>
      <c r="DS741" s="3"/>
      <c r="DT741" s="3"/>
      <c r="DU741" s="3"/>
      <c r="DV741" s="3"/>
      <c r="DW741" s="3"/>
      <c r="DX741" s="3"/>
      <c r="DY741" s="3"/>
      <c r="DZ741" s="3"/>
      <c r="EA741" s="3"/>
      <c r="EB741" s="3"/>
      <c r="EC741" s="3"/>
      <c r="ED741" s="3"/>
      <c r="EE741" s="3"/>
    </row>
    <row r="742" spans="1:135"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c r="CW742" s="3"/>
      <c r="CX742" s="3"/>
      <c r="CY742" s="3"/>
      <c r="CZ742" s="3"/>
      <c r="DA742" s="3"/>
      <c r="DB742" s="3"/>
      <c r="DC742" s="3"/>
      <c r="DD742" s="3"/>
      <c r="DE742" s="3"/>
      <c r="DF742" s="3"/>
      <c r="DG742" s="3"/>
      <c r="DH742" s="3"/>
      <c r="DI742" s="3"/>
      <c r="DJ742" s="3"/>
      <c r="DK742" s="3"/>
      <c r="DL742" s="3"/>
      <c r="DM742" s="3"/>
      <c r="DN742" s="3"/>
      <c r="DO742" s="3"/>
      <c r="DP742" s="3"/>
      <c r="DQ742" s="3"/>
      <c r="DR742" s="3"/>
      <c r="DS742" s="3"/>
      <c r="DT742" s="3"/>
      <c r="DU742" s="3"/>
      <c r="DV742" s="3"/>
      <c r="DW742" s="3"/>
      <c r="DX742" s="3"/>
      <c r="DY742" s="3"/>
      <c r="DZ742" s="3"/>
      <c r="EA742" s="3"/>
      <c r="EB742" s="3"/>
      <c r="EC742" s="3"/>
      <c r="ED742" s="3"/>
      <c r="EE742" s="3"/>
    </row>
    <row r="743" spans="1:135"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c r="CW743" s="3"/>
      <c r="CX743" s="3"/>
      <c r="CY743" s="3"/>
      <c r="CZ743" s="3"/>
      <c r="DA743" s="3"/>
      <c r="DB743" s="3"/>
      <c r="DC743" s="3"/>
      <c r="DD743" s="3"/>
      <c r="DE743" s="3"/>
      <c r="DF743" s="3"/>
      <c r="DG743" s="3"/>
      <c r="DH743" s="3"/>
      <c r="DI743" s="3"/>
      <c r="DJ743" s="3"/>
      <c r="DK743" s="3"/>
      <c r="DL743" s="3"/>
      <c r="DM743" s="3"/>
      <c r="DN743" s="3"/>
      <c r="DO743" s="3"/>
      <c r="DP743" s="3"/>
      <c r="DQ743" s="3"/>
      <c r="DR743" s="3"/>
      <c r="DS743" s="3"/>
      <c r="DT743" s="3"/>
      <c r="DU743" s="3"/>
      <c r="DV743" s="3"/>
      <c r="DW743" s="3"/>
      <c r="DX743" s="3"/>
      <c r="DY743" s="3"/>
      <c r="DZ743" s="3"/>
      <c r="EA743" s="3"/>
      <c r="EB743" s="3"/>
      <c r="EC743" s="3"/>
      <c r="ED743" s="3"/>
      <c r="EE743" s="3"/>
    </row>
    <row r="744" spans="1:135"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c r="CW744" s="3"/>
      <c r="CX744" s="3"/>
      <c r="CY744" s="3"/>
      <c r="CZ744" s="3"/>
      <c r="DA744" s="3"/>
      <c r="DB744" s="3"/>
      <c r="DC744" s="3"/>
      <c r="DD744" s="3"/>
      <c r="DE744" s="3"/>
      <c r="DF744" s="3"/>
      <c r="DG744" s="3"/>
      <c r="DH744" s="3"/>
      <c r="DI744" s="3"/>
      <c r="DJ744" s="3"/>
      <c r="DK744" s="3"/>
      <c r="DL744" s="3"/>
      <c r="DM744" s="3"/>
      <c r="DN744" s="3"/>
      <c r="DO744" s="3"/>
      <c r="DP744" s="3"/>
      <c r="DQ744" s="3"/>
      <c r="DR744" s="3"/>
      <c r="DS744" s="3"/>
      <c r="DT744" s="3"/>
      <c r="DU744" s="3"/>
      <c r="DV744" s="3"/>
      <c r="DW744" s="3"/>
      <c r="DX744" s="3"/>
      <c r="DY744" s="3"/>
      <c r="DZ744" s="3"/>
      <c r="EA744" s="3"/>
      <c r="EB744" s="3"/>
      <c r="EC744" s="3"/>
      <c r="ED744" s="3"/>
      <c r="EE744" s="3"/>
    </row>
    <row r="745" spans="1:135"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c r="CW745" s="3"/>
      <c r="CX745" s="3"/>
      <c r="CY745" s="3"/>
      <c r="CZ745" s="3"/>
      <c r="DA745" s="3"/>
      <c r="DB745" s="3"/>
      <c r="DC745" s="3"/>
      <c r="DD745" s="3"/>
      <c r="DE745" s="3"/>
      <c r="DF745" s="3"/>
      <c r="DG745" s="3"/>
      <c r="DH745" s="3"/>
      <c r="DI745" s="3"/>
      <c r="DJ745" s="3"/>
      <c r="DK745" s="3"/>
      <c r="DL745" s="3"/>
      <c r="DM745" s="3"/>
      <c r="DN745" s="3"/>
      <c r="DO745" s="3"/>
      <c r="DP745" s="3"/>
      <c r="DQ745" s="3"/>
      <c r="DR745" s="3"/>
      <c r="DS745" s="3"/>
      <c r="DT745" s="3"/>
      <c r="DU745" s="3"/>
      <c r="DV745" s="3"/>
      <c r="DW745" s="3"/>
      <c r="DX745" s="3"/>
      <c r="DY745" s="3"/>
      <c r="DZ745" s="3"/>
      <c r="EA745" s="3"/>
      <c r="EB745" s="3"/>
      <c r="EC745" s="3"/>
      <c r="ED745" s="3"/>
      <c r="EE745" s="3"/>
    </row>
    <row r="746" spans="1:135"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c r="CW746" s="3"/>
      <c r="CX746" s="3"/>
      <c r="CY746" s="3"/>
      <c r="CZ746" s="3"/>
      <c r="DA746" s="3"/>
      <c r="DB746" s="3"/>
      <c r="DC746" s="3"/>
      <c r="DD746" s="3"/>
      <c r="DE746" s="3"/>
      <c r="DF746" s="3"/>
      <c r="DG746" s="3"/>
      <c r="DH746" s="3"/>
      <c r="DI746" s="3"/>
      <c r="DJ746" s="3"/>
      <c r="DK746" s="3"/>
      <c r="DL746" s="3"/>
      <c r="DM746" s="3"/>
      <c r="DN746" s="3"/>
      <c r="DO746" s="3"/>
      <c r="DP746" s="3"/>
      <c r="DQ746" s="3"/>
      <c r="DR746" s="3"/>
      <c r="DS746" s="3"/>
      <c r="DT746" s="3"/>
      <c r="DU746" s="3"/>
      <c r="DV746" s="3"/>
      <c r="DW746" s="3"/>
      <c r="DX746" s="3"/>
      <c r="DY746" s="3"/>
      <c r="DZ746" s="3"/>
      <c r="EA746" s="3"/>
      <c r="EB746" s="3"/>
      <c r="EC746" s="3"/>
      <c r="ED746" s="3"/>
      <c r="EE746" s="3"/>
    </row>
    <row r="747" spans="1:135"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c r="CW747" s="3"/>
      <c r="CX747" s="3"/>
      <c r="CY747" s="3"/>
      <c r="CZ747" s="3"/>
      <c r="DA747" s="3"/>
      <c r="DB747" s="3"/>
      <c r="DC747" s="3"/>
      <c r="DD747" s="3"/>
      <c r="DE747" s="3"/>
      <c r="DF747" s="3"/>
      <c r="DG747" s="3"/>
      <c r="DH747" s="3"/>
      <c r="DI747" s="3"/>
      <c r="DJ747" s="3"/>
      <c r="DK747" s="3"/>
      <c r="DL747" s="3"/>
      <c r="DM747" s="3"/>
      <c r="DN747" s="3"/>
      <c r="DO747" s="3"/>
      <c r="DP747" s="3"/>
      <c r="DQ747" s="3"/>
      <c r="DR747" s="3"/>
      <c r="DS747" s="3"/>
      <c r="DT747" s="3"/>
      <c r="DU747" s="3"/>
      <c r="DV747" s="3"/>
      <c r="DW747" s="3"/>
      <c r="DX747" s="3"/>
      <c r="DY747" s="3"/>
      <c r="DZ747" s="3"/>
      <c r="EA747" s="3"/>
      <c r="EB747" s="3"/>
      <c r="EC747" s="3"/>
      <c r="ED747" s="3"/>
      <c r="EE747" s="3"/>
    </row>
    <row r="748" spans="1:135"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c r="CW748" s="3"/>
      <c r="CX748" s="3"/>
      <c r="CY748" s="3"/>
      <c r="CZ748" s="3"/>
      <c r="DA748" s="3"/>
      <c r="DB748" s="3"/>
      <c r="DC748" s="3"/>
      <c r="DD748" s="3"/>
      <c r="DE748" s="3"/>
      <c r="DF748" s="3"/>
      <c r="DG748" s="3"/>
      <c r="DH748" s="3"/>
      <c r="DI748" s="3"/>
      <c r="DJ748" s="3"/>
      <c r="DK748" s="3"/>
      <c r="DL748" s="3"/>
      <c r="DM748" s="3"/>
      <c r="DN748" s="3"/>
      <c r="DO748" s="3"/>
      <c r="DP748" s="3"/>
      <c r="DQ748" s="3"/>
      <c r="DR748" s="3"/>
      <c r="DS748" s="3"/>
      <c r="DT748" s="3"/>
      <c r="DU748" s="3"/>
      <c r="DV748" s="3"/>
      <c r="DW748" s="3"/>
      <c r="DX748" s="3"/>
      <c r="DY748" s="3"/>
      <c r="DZ748" s="3"/>
      <c r="EA748" s="3"/>
      <c r="EB748" s="3"/>
      <c r="EC748" s="3"/>
      <c r="ED748" s="3"/>
      <c r="EE748" s="3"/>
    </row>
    <row r="749" spans="1:135"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c r="CV749" s="3"/>
      <c r="CW749" s="3"/>
      <c r="CX749" s="3"/>
      <c r="CY749" s="3"/>
      <c r="CZ749" s="3"/>
      <c r="DA749" s="3"/>
      <c r="DB749" s="3"/>
      <c r="DC749" s="3"/>
      <c r="DD749" s="3"/>
      <c r="DE749" s="3"/>
      <c r="DF749" s="3"/>
      <c r="DG749" s="3"/>
      <c r="DH749" s="3"/>
      <c r="DI749" s="3"/>
      <c r="DJ749" s="3"/>
      <c r="DK749" s="3"/>
      <c r="DL749" s="3"/>
      <c r="DM749" s="3"/>
      <c r="DN749" s="3"/>
      <c r="DO749" s="3"/>
      <c r="DP749" s="3"/>
      <c r="DQ749" s="3"/>
      <c r="DR749" s="3"/>
      <c r="DS749" s="3"/>
      <c r="DT749" s="3"/>
      <c r="DU749" s="3"/>
      <c r="DV749" s="3"/>
      <c r="DW749" s="3"/>
      <c r="DX749" s="3"/>
      <c r="DY749" s="3"/>
      <c r="DZ749" s="3"/>
      <c r="EA749" s="3"/>
      <c r="EB749" s="3"/>
      <c r="EC749" s="3"/>
      <c r="ED749" s="3"/>
      <c r="EE749" s="3"/>
    </row>
    <row r="750" spans="1:135"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c r="CW750" s="3"/>
      <c r="CX750" s="3"/>
      <c r="CY750" s="3"/>
      <c r="CZ750" s="3"/>
      <c r="DA750" s="3"/>
      <c r="DB750" s="3"/>
      <c r="DC750" s="3"/>
      <c r="DD750" s="3"/>
      <c r="DE750" s="3"/>
      <c r="DF750" s="3"/>
      <c r="DG750" s="3"/>
      <c r="DH750" s="3"/>
      <c r="DI750" s="3"/>
      <c r="DJ750" s="3"/>
      <c r="DK750" s="3"/>
      <c r="DL750" s="3"/>
      <c r="DM750" s="3"/>
      <c r="DN750" s="3"/>
      <c r="DO750" s="3"/>
      <c r="DP750" s="3"/>
      <c r="DQ750" s="3"/>
      <c r="DR750" s="3"/>
      <c r="DS750" s="3"/>
      <c r="DT750" s="3"/>
      <c r="DU750" s="3"/>
      <c r="DV750" s="3"/>
      <c r="DW750" s="3"/>
      <c r="DX750" s="3"/>
      <c r="DY750" s="3"/>
      <c r="DZ750" s="3"/>
      <c r="EA750" s="3"/>
      <c r="EB750" s="3"/>
      <c r="EC750" s="3"/>
      <c r="ED750" s="3"/>
      <c r="EE750" s="3"/>
    </row>
    <row r="751" spans="1:135"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c r="CV751" s="3"/>
      <c r="CW751" s="3"/>
      <c r="CX751" s="3"/>
      <c r="CY751" s="3"/>
      <c r="CZ751" s="3"/>
      <c r="DA751" s="3"/>
      <c r="DB751" s="3"/>
      <c r="DC751" s="3"/>
      <c r="DD751" s="3"/>
      <c r="DE751" s="3"/>
      <c r="DF751" s="3"/>
      <c r="DG751" s="3"/>
      <c r="DH751" s="3"/>
      <c r="DI751" s="3"/>
      <c r="DJ751" s="3"/>
      <c r="DK751" s="3"/>
      <c r="DL751" s="3"/>
      <c r="DM751" s="3"/>
      <c r="DN751" s="3"/>
      <c r="DO751" s="3"/>
      <c r="DP751" s="3"/>
      <c r="DQ751" s="3"/>
      <c r="DR751" s="3"/>
      <c r="DS751" s="3"/>
      <c r="DT751" s="3"/>
      <c r="DU751" s="3"/>
      <c r="DV751" s="3"/>
      <c r="DW751" s="3"/>
      <c r="DX751" s="3"/>
      <c r="DY751" s="3"/>
      <c r="DZ751" s="3"/>
      <c r="EA751" s="3"/>
      <c r="EB751" s="3"/>
      <c r="EC751" s="3"/>
      <c r="ED751" s="3"/>
      <c r="EE751" s="3"/>
    </row>
    <row r="752" spans="1:135"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c r="CW752" s="3"/>
      <c r="CX752" s="3"/>
      <c r="CY752" s="3"/>
      <c r="CZ752" s="3"/>
      <c r="DA752" s="3"/>
      <c r="DB752" s="3"/>
      <c r="DC752" s="3"/>
      <c r="DD752" s="3"/>
      <c r="DE752" s="3"/>
      <c r="DF752" s="3"/>
      <c r="DG752" s="3"/>
      <c r="DH752" s="3"/>
      <c r="DI752" s="3"/>
      <c r="DJ752" s="3"/>
      <c r="DK752" s="3"/>
      <c r="DL752" s="3"/>
      <c r="DM752" s="3"/>
      <c r="DN752" s="3"/>
      <c r="DO752" s="3"/>
      <c r="DP752" s="3"/>
      <c r="DQ752" s="3"/>
      <c r="DR752" s="3"/>
      <c r="DS752" s="3"/>
      <c r="DT752" s="3"/>
      <c r="DU752" s="3"/>
      <c r="DV752" s="3"/>
      <c r="DW752" s="3"/>
      <c r="DX752" s="3"/>
      <c r="DY752" s="3"/>
      <c r="DZ752" s="3"/>
      <c r="EA752" s="3"/>
      <c r="EB752" s="3"/>
      <c r="EC752" s="3"/>
      <c r="ED752" s="3"/>
      <c r="EE752" s="3"/>
    </row>
    <row r="753" spans="1:135"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c r="CW753" s="3"/>
      <c r="CX753" s="3"/>
      <c r="CY753" s="3"/>
      <c r="CZ753" s="3"/>
      <c r="DA753" s="3"/>
      <c r="DB753" s="3"/>
      <c r="DC753" s="3"/>
      <c r="DD753" s="3"/>
      <c r="DE753" s="3"/>
      <c r="DF753" s="3"/>
      <c r="DG753" s="3"/>
      <c r="DH753" s="3"/>
      <c r="DI753" s="3"/>
      <c r="DJ753" s="3"/>
      <c r="DK753" s="3"/>
      <c r="DL753" s="3"/>
      <c r="DM753" s="3"/>
      <c r="DN753" s="3"/>
      <c r="DO753" s="3"/>
      <c r="DP753" s="3"/>
      <c r="DQ753" s="3"/>
      <c r="DR753" s="3"/>
      <c r="DS753" s="3"/>
      <c r="DT753" s="3"/>
      <c r="DU753" s="3"/>
      <c r="DV753" s="3"/>
      <c r="DW753" s="3"/>
      <c r="DX753" s="3"/>
      <c r="DY753" s="3"/>
      <c r="DZ753" s="3"/>
      <c r="EA753" s="3"/>
      <c r="EB753" s="3"/>
      <c r="EC753" s="3"/>
      <c r="ED753" s="3"/>
      <c r="EE753" s="3"/>
    </row>
    <row r="754" spans="1:135"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c r="CW754" s="3"/>
      <c r="CX754" s="3"/>
      <c r="CY754" s="3"/>
      <c r="CZ754" s="3"/>
      <c r="DA754" s="3"/>
      <c r="DB754" s="3"/>
      <c r="DC754" s="3"/>
      <c r="DD754" s="3"/>
      <c r="DE754" s="3"/>
      <c r="DF754" s="3"/>
      <c r="DG754" s="3"/>
      <c r="DH754" s="3"/>
      <c r="DI754" s="3"/>
      <c r="DJ754" s="3"/>
      <c r="DK754" s="3"/>
      <c r="DL754" s="3"/>
      <c r="DM754" s="3"/>
      <c r="DN754" s="3"/>
      <c r="DO754" s="3"/>
      <c r="DP754" s="3"/>
      <c r="DQ754" s="3"/>
      <c r="DR754" s="3"/>
      <c r="DS754" s="3"/>
      <c r="DT754" s="3"/>
      <c r="DU754" s="3"/>
      <c r="DV754" s="3"/>
      <c r="DW754" s="3"/>
      <c r="DX754" s="3"/>
      <c r="DY754" s="3"/>
      <c r="DZ754" s="3"/>
      <c r="EA754" s="3"/>
      <c r="EB754" s="3"/>
      <c r="EC754" s="3"/>
      <c r="ED754" s="3"/>
      <c r="EE754" s="3"/>
    </row>
    <row r="755" spans="1:135"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c r="CW755" s="3"/>
      <c r="CX755" s="3"/>
      <c r="CY755" s="3"/>
      <c r="CZ755" s="3"/>
      <c r="DA755" s="3"/>
      <c r="DB755" s="3"/>
      <c r="DC755" s="3"/>
      <c r="DD755" s="3"/>
      <c r="DE755" s="3"/>
      <c r="DF755" s="3"/>
      <c r="DG755" s="3"/>
      <c r="DH755" s="3"/>
      <c r="DI755" s="3"/>
      <c r="DJ755" s="3"/>
      <c r="DK755" s="3"/>
      <c r="DL755" s="3"/>
      <c r="DM755" s="3"/>
      <c r="DN755" s="3"/>
      <c r="DO755" s="3"/>
      <c r="DP755" s="3"/>
      <c r="DQ755" s="3"/>
      <c r="DR755" s="3"/>
      <c r="DS755" s="3"/>
      <c r="DT755" s="3"/>
      <c r="DU755" s="3"/>
      <c r="DV755" s="3"/>
      <c r="DW755" s="3"/>
      <c r="DX755" s="3"/>
      <c r="DY755" s="3"/>
      <c r="DZ755" s="3"/>
      <c r="EA755" s="3"/>
      <c r="EB755" s="3"/>
      <c r="EC755" s="3"/>
      <c r="ED755" s="3"/>
      <c r="EE755" s="3"/>
    </row>
    <row r="756" spans="1:135"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c r="CV756" s="3"/>
      <c r="CW756" s="3"/>
      <c r="CX756" s="3"/>
      <c r="CY756" s="3"/>
      <c r="CZ756" s="3"/>
      <c r="DA756" s="3"/>
      <c r="DB756" s="3"/>
      <c r="DC756" s="3"/>
      <c r="DD756" s="3"/>
      <c r="DE756" s="3"/>
      <c r="DF756" s="3"/>
      <c r="DG756" s="3"/>
      <c r="DH756" s="3"/>
      <c r="DI756" s="3"/>
      <c r="DJ756" s="3"/>
      <c r="DK756" s="3"/>
      <c r="DL756" s="3"/>
      <c r="DM756" s="3"/>
      <c r="DN756" s="3"/>
      <c r="DO756" s="3"/>
      <c r="DP756" s="3"/>
      <c r="DQ756" s="3"/>
      <c r="DR756" s="3"/>
      <c r="DS756" s="3"/>
      <c r="DT756" s="3"/>
      <c r="DU756" s="3"/>
      <c r="DV756" s="3"/>
      <c r="DW756" s="3"/>
      <c r="DX756" s="3"/>
      <c r="DY756" s="3"/>
      <c r="DZ756" s="3"/>
      <c r="EA756" s="3"/>
      <c r="EB756" s="3"/>
      <c r="EC756" s="3"/>
      <c r="ED756" s="3"/>
      <c r="EE756" s="3"/>
    </row>
    <row r="757" spans="1:135"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c r="CW757" s="3"/>
      <c r="CX757" s="3"/>
      <c r="CY757" s="3"/>
      <c r="CZ757" s="3"/>
      <c r="DA757" s="3"/>
      <c r="DB757" s="3"/>
      <c r="DC757" s="3"/>
      <c r="DD757" s="3"/>
      <c r="DE757" s="3"/>
      <c r="DF757" s="3"/>
      <c r="DG757" s="3"/>
      <c r="DH757" s="3"/>
      <c r="DI757" s="3"/>
      <c r="DJ757" s="3"/>
      <c r="DK757" s="3"/>
      <c r="DL757" s="3"/>
      <c r="DM757" s="3"/>
      <c r="DN757" s="3"/>
      <c r="DO757" s="3"/>
      <c r="DP757" s="3"/>
      <c r="DQ757" s="3"/>
      <c r="DR757" s="3"/>
      <c r="DS757" s="3"/>
      <c r="DT757" s="3"/>
      <c r="DU757" s="3"/>
      <c r="DV757" s="3"/>
      <c r="DW757" s="3"/>
      <c r="DX757" s="3"/>
      <c r="DY757" s="3"/>
      <c r="DZ757" s="3"/>
      <c r="EA757" s="3"/>
      <c r="EB757" s="3"/>
      <c r="EC757" s="3"/>
      <c r="ED757" s="3"/>
      <c r="EE757" s="3"/>
    </row>
    <row r="758" spans="1:135"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c r="CV758" s="3"/>
      <c r="CW758" s="3"/>
      <c r="CX758" s="3"/>
      <c r="CY758" s="3"/>
      <c r="CZ758" s="3"/>
      <c r="DA758" s="3"/>
      <c r="DB758" s="3"/>
      <c r="DC758" s="3"/>
      <c r="DD758" s="3"/>
      <c r="DE758" s="3"/>
      <c r="DF758" s="3"/>
      <c r="DG758" s="3"/>
      <c r="DH758" s="3"/>
      <c r="DI758" s="3"/>
      <c r="DJ758" s="3"/>
      <c r="DK758" s="3"/>
      <c r="DL758" s="3"/>
      <c r="DM758" s="3"/>
      <c r="DN758" s="3"/>
      <c r="DO758" s="3"/>
      <c r="DP758" s="3"/>
      <c r="DQ758" s="3"/>
      <c r="DR758" s="3"/>
      <c r="DS758" s="3"/>
      <c r="DT758" s="3"/>
      <c r="DU758" s="3"/>
      <c r="DV758" s="3"/>
      <c r="DW758" s="3"/>
      <c r="DX758" s="3"/>
      <c r="DY758" s="3"/>
      <c r="DZ758" s="3"/>
      <c r="EA758" s="3"/>
      <c r="EB758" s="3"/>
      <c r="EC758" s="3"/>
      <c r="ED758" s="3"/>
      <c r="EE758" s="3"/>
    </row>
    <row r="759" spans="1:135"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c r="CV759" s="3"/>
      <c r="CW759" s="3"/>
      <c r="CX759" s="3"/>
      <c r="CY759" s="3"/>
      <c r="CZ759" s="3"/>
      <c r="DA759" s="3"/>
      <c r="DB759" s="3"/>
      <c r="DC759" s="3"/>
      <c r="DD759" s="3"/>
      <c r="DE759" s="3"/>
      <c r="DF759" s="3"/>
      <c r="DG759" s="3"/>
      <c r="DH759" s="3"/>
      <c r="DI759" s="3"/>
      <c r="DJ759" s="3"/>
      <c r="DK759" s="3"/>
      <c r="DL759" s="3"/>
      <c r="DM759" s="3"/>
      <c r="DN759" s="3"/>
      <c r="DO759" s="3"/>
      <c r="DP759" s="3"/>
      <c r="DQ759" s="3"/>
      <c r="DR759" s="3"/>
      <c r="DS759" s="3"/>
      <c r="DT759" s="3"/>
      <c r="DU759" s="3"/>
      <c r="DV759" s="3"/>
      <c r="DW759" s="3"/>
      <c r="DX759" s="3"/>
      <c r="DY759" s="3"/>
      <c r="DZ759" s="3"/>
      <c r="EA759" s="3"/>
      <c r="EB759" s="3"/>
      <c r="EC759" s="3"/>
      <c r="ED759" s="3"/>
      <c r="EE759" s="3"/>
    </row>
    <row r="760" spans="1:135"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c r="CW760" s="3"/>
      <c r="CX760" s="3"/>
      <c r="CY760" s="3"/>
      <c r="CZ760" s="3"/>
      <c r="DA760" s="3"/>
      <c r="DB760" s="3"/>
      <c r="DC760" s="3"/>
      <c r="DD760" s="3"/>
      <c r="DE760" s="3"/>
      <c r="DF760" s="3"/>
      <c r="DG760" s="3"/>
      <c r="DH760" s="3"/>
      <c r="DI760" s="3"/>
      <c r="DJ760" s="3"/>
      <c r="DK760" s="3"/>
      <c r="DL760" s="3"/>
      <c r="DM760" s="3"/>
      <c r="DN760" s="3"/>
      <c r="DO760" s="3"/>
      <c r="DP760" s="3"/>
      <c r="DQ760" s="3"/>
      <c r="DR760" s="3"/>
      <c r="DS760" s="3"/>
      <c r="DT760" s="3"/>
      <c r="DU760" s="3"/>
      <c r="DV760" s="3"/>
      <c r="DW760" s="3"/>
      <c r="DX760" s="3"/>
      <c r="DY760" s="3"/>
      <c r="DZ760" s="3"/>
      <c r="EA760" s="3"/>
      <c r="EB760" s="3"/>
      <c r="EC760" s="3"/>
      <c r="ED760" s="3"/>
      <c r="EE760" s="3"/>
    </row>
    <row r="761" spans="1:135"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c r="CV761" s="3"/>
      <c r="CW761" s="3"/>
      <c r="CX761" s="3"/>
      <c r="CY761" s="3"/>
      <c r="CZ761" s="3"/>
      <c r="DA761" s="3"/>
      <c r="DB761" s="3"/>
      <c r="DC761" s="3"/>
      <c r="DD761" s="3"/>
      <c r="DE761" s="3"/>
      <c r="DF761" s="3"/>
      <c r="DG761" s="3"/>
      <c r="DH761" s="3"/>
      <c r="DI761" s="3"/>
      <c r="DJ761" s="3"/>
      <c r="DK761" s="3"/>
      <c r="DL761" s="3"/>
      <c r="DM761" s="3"/>
      <c r="DN761" s="3"/>
      <c r="DO761" s="3"/>
      <c r="DP761" s="3"/>
      <c r="DQ761" s="3"/>
      <c r="DR761" s="3"/>
      <c r="DS761" s="3"/>
      <c r="DT761" s="3"/>
      <c r="DU761" s="3"/>
      <c r="DV761" s="3"/>
      <c r="DW761" s="3"/>
      <c r="DX761" s="3"/>
      <c r="DY761" s="3"/>
      <c r="DZ761" s="3"/>
      <c r="EA761" s="3"/>
      <c r="EB761" s="3"/>
      <c r="EC761" s="3"/>
      <c r="ED761" s="3"/>
      <c r="EE761" s="3"/>
    </row>
    <row r="762" spans="1:135"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c r="CW762" s="3"/>
      <c r="CX762" s="3"/>
      <c r="CY762" s="3"/>
      <c r="CZ762" s="3"/>
      <c r="DA762" s="3"/>
      <c r="DB762" s="3"/>
      <c r="DC762" s="3"/>
      <c r="DD762" s="3"/>
      <c r="DE762" s="3"/>
      <c r="DF762" s="3"/>
      <c r="DG762" s="3"/>
      <c r="DH762" s="3"/>
      <c r="DI762" s="3"/>
      <c r="DJ762" s="3"/>
      <c r="DK762" s="3"/>
      <c r="DL762" s="3"/>
      <c r="DM762" s="3"/>
      <c r="DN762" s="3"/>
      <c r="DO762" s="3"/>
      <c r="DP762" s="3"/>
      <c r="DQ762" s="3"/>
      <c r="DR762" s="3"/>
      <c r="DS762" s="3"/>
      <c r="DT762" s="3"/>
      <c r="DU762" s="3"/>
      <c r="DV762" s="3"/>
      <c r="DW762" s="3"/>
      <c r="DX762" s="3"/>
      <c r="DY762" s="3"/>
      <c r="DZ762" s="3"/>
      <c r="EA762" s="3"/>
      <c r="EB762" s="3"/>
      <c r="EC762" s="3"/>
      <c r="ED762" s="3"/>
      <c r="EE762" s="3"/>
    </row>
    <row r="763" spans="1:135"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c r="CV763" s="3"/>
      <c r="CW763" s="3"/>
      <c r="CX763" s="3"/>
      <c r="CY763" s="3"/>
      <c r="CZ763" s="3"/>
      <c r="DA763" s="3"/>
      <c r="DB763" s="3"/>
      <c r="DC763" s="3"/>
      <c r="DD763" s="3"/>
      <c r="DE763" s="3"/>
      <c r="DF763" s="3"/>
      <c r="DG763" s="3"/>
      <c r="DH763" s="3"/>
      <c r="DI763" s="3"/>
      <c r="DJ763" s="3"/>
      <c r="DK763" s="3"/>
      <c r="DL763" s="3"/>
      <c r="DM763" s="3"/>
      <c r="DN763" s="3"/>
      <c r="DO763" s="3"/>
      <c r="DP763" s="3"/>
      <c r="DQ763" s="3"/>
      <c r="DR763" s="3"/>
      <c r="DS763" s="3"/>
      <c r="DT763" s="3"/>
      <c r="DU763" s="3"/>
      <c r="DV763" s="3"/>
      <c r="DW763" s="3"/>
      <c r="DX763" s="3"/>
      <c r="DY763" s="3"/>
      <c r="DZ763" s="3"/>
      <c r="EA763" s="3"/>
      <c r="EB763" s="3"/>
      <c r="EC763" s="3"/>
      <c r="ED763" s="3"/>
      <c r="EE763" s="3"/>
    </row>
    <row r="764" spans="1:135"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c r="CW764" s="3"/>
      <c r="CX764" s="3"/>
      <c r="CY764" s="3"/>
      <c r="CZ764" s="3"/>
      <c r="DA764" s="3"/>
      <c r="DB764" s="3"/>
      <c r="DC764" s="3"/>
      <c r="DD764" s="3"/>
      <c r="DE764" s="3"/>
      <c r="DF764" s="3"/>
      <c r="DG764" s="3"/>
      <c r="DH764" s="3"/>
      <c r="DI764" s="3"/>
      <c r="DJ764" s="3"/>
      <c r="DK764" s="3"/>
      <c r="DL764" s="3"/>
      <c r="DM764" s="3"/>
      <c r="DN764" s="3"/>
      <c r="DO764" s="3"/>
      <c r="DP764" s="3"/>
      <c r="DQ764" s="3"/>
      <c r="DR764" s="3"/>
      <c r="DS764" s="3"/>
      <c r="DT764" s="3"/>
      <c r="DU764" s="3"/>
      <c r="DV764" s="3"/>
      <c r="DW764" s="3"/>
      <c r="DX764" s="3"/>
      <c r="DY764" s="3"/>
      <c r="DZ764" s="3"/>
      <c r="EA764" s="3"/>
      <c r="EB764" s="3"/>
      <c r="EC764" s="3"/>
      <c r="ED764" s="3"/>
      <c r="EE764" s="3"/>
    </row>
    <row r="765" spans="1:135"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c r="DG765" s="3"/>
      <c r="DH765" s="3"/>
      <c r="DI765" s="3"/>
      <c r="DJ765" s="3"/>
      <c r="DK765" s="3"/>
      <c r="DL765" s="3"/>
      <c r="DM765" s="3"/>
      <c r="DN765" s="3"/>
      <c r="DO765" s="3"/>
      <c r="DP765" s="3"/>
      <c r="DQ765" s="3"/>
      <c r="DR765" s="3"/>
      <c r="DS765" s="3"/>
      <c r="DT765" s="3"/>
      <c r="DU765" s="3"/>
      <c r="DV765" s="3"/>
      <c r="DW765" s="3"/>
      <c r="DX765" s="3"/>
      <c r="DY765" s="3"/>
      <c r="DZ765" s="3"/>
      <c r="EA765" s="3"/>
      <c r="EB765" s="3"/>
      <c r="EC765" s="3"/>
      <c r="ED765" s="3"/>
      <c r="EE765" s="3"/>
    </row>
    <row r="766" spans="1:135"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DX766" s="3"/>
      <c r="DY766" s="3"/>
      <c r="DZ766" s="3"/>
      <c r="EA766" s="3"/>
      <c r="EB766" s="3"/>
      <c r="EC766" s="3"/>
      <c r="ED766" s="3"/>
      <c r="EE766" s="3"/>
    </row>
    <row r="767" spans="1:135"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DX767" s="3"/>
      <c r="DY767" s="3"/>
      <c r="DZ767" s="3"/>
      <c r="EA767" s="3"/>
      <c r="EB767" s="3"/>
      <c r="EC767" s="3"/>
      <c r="ED767" s="3"/>
      <c r="EE767" s="3"/>
    </row>
    <row r="768" spans="1:135"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DX768" s="3"/>
      <c r="DY768" s="3"/>
      <c r="DZ768" s="3"/>
      <c r="EA768" s="3"/>
      <c r="EB768" s="3"/>
      <c r="EC768" s="3"/>
      <c r="ED768" s="3"/>
      <c r="EE768" s="3"/>
    </row>
    <row r="769" spans="1:135"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c r="CV769" s="3"/>
      <c r="CW769" s="3"/>
      <c r="CX769" s="3"/>
      <c r="CY769" s="3"/>
      <c r="CZ769" s="3"/>
      <c r="DA769" s="3"/>
      <c r="DB769" s="3"/>
      <c r="DC769" s="3"/>
      <c r="DD769" s="3"/>
      <c r="DE769" s="3"/>
      <c r="DF769" s="3"/>
      <c r="DG769" s="3"/>
      <c r="DH769" s="3"/>
      <c r="DI769" s="3"/>
      <c r="DJ769" s="3"/>
      <c r="DK769" s="3"/>
      <c r="DL769" s="3"/>
      <c r="DM769" s="3"/>
      <c r="DN769" s="3"/>
      <c r="DO769" s="3"/>
      <c r="DP769" s="3"/>
      <c r="DQ769" s="3"/>
      <c r="DR769" s="3"/>
      <c r="DS769" s="3"/>
      <c r="DT769" s="3"/>
      <c r="DU769" s="3"/>
      <c r="DV769" s="3"/>
      <c r="DW769" s="3"/>
      <c r="DX769" s="3"/>
      <c r="DY769" s="3"/>
      <c r="DZ769" s="3"/>
      <c r="EA769" s="3"/>
      <c r="EB769" s="3"/>
      <c r="EC769" s="3"/>
      <c r="ED769" s="3"/>
      <c r="EE769" s="3"/>
    </row>
    <row r="770" spans="1:135"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c r="CV770" s="3"/>
      <c r="CW770" s="3"/>
      <c r="CX770" s="3"/>
      <c r="CY770" s="3"/>
      <c r="CZ770" s="3"/>
      <c r="DA770" s="3"/>
      <c r="DB770" s="3"/>
      <c r="DC770" s="3"/>
      <c r="DD770" s="3"/>
      <c r="DE770" s="3"/>
      <c r="DF770" s="3"/>
      <c r="DG770" s="3"/>
      <c r="DH770" s="3"/>
      <c r="DI770" s="3"/>
      <c r="DJ770" s="3"/>
      <c r="DK770" s="3"/>
      <c r="DL770" s="3"/>
      <c r="DM770" s="3"/>
      <c r="DN770" s="3"/>
      <c r="DO770" s="3"/>
      <c r="DP770" s="3"/>
      <c r="DQ770" s="3"/>
      <c r="DR770" s="3"/>
      <c r="DS770" s="3"/>
      <c r="DT770" s="3"/>
      <c r="DU770" s="3"/>
      <c r="DV770" s="3"/>
      <c r="DW770" s="3"/>
      <c r="DX770" s="3"/>
      <c r="DY770" s="3"/>
      <c r="DZ770" s="3"/>
      <c r="EA770" s="3"/>
      <c r="EB770" s="3"/>
      <c r="EC770" s="3"/>
      <c r="ED770" s="3"/>
      <c r="EE770" s="3"/>
    </row>
    <row r="771" spans="1:135"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c r="CV771" s="3"/>
      <c r="CW771" s="3"/>
      <c r="CX771" s="3"/>
      <c r="CY771" s="3"/>
      <c r="CZ771" s="3"/>
      <c r="DA771" s="3"/>
      <c r="DB771" s="3"/>
      <c r="DC771" s="3"/>
      <c r="DD771" s="3"/>
      <c r="DE771" s="3"/>
      <c r="DF771" s="3"/>
      <c r="DG771" s="3"/>
      <c r="DH771" s="3"/>
      <c r="DI771" s="3"/>
      <c r="DJ771" s="3"/>
      <c r="DK771" s="3"/>
      <c r="DL771" s="3"/>
      <c r="DM771" s="3"/>
      <c r="DN771" s="3"/>
      <c r="DO771" s="3"/>
      <c r="DP771" s="3"/>
      <c r="DQ771" s="3"/>
      <c r="DR771" s="3"/>
      <c r="DS771" s="3"/>
      <c r="DT771" s="3"/>
      <c r="DU771" s="3"/>
      <c r="DV771" s="3"/>
      <c r="DW771" s="3"/>
      <c r="DX771" s="3"/>
      <c r="DY771" s="3"/>
      <c r="DZ771" s="3"/>
      <c r="EA771" s="3"/>
      <c r="EB771" s="3"/>
      <c r="EC771" s="3"/>
      <c r="ED771" s="3"/>
      <c r="EE771" s="3"/>
    </row>
    <row r="772" spans="1:135"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c r="CV772" s="3"/>
      <c r="CW772" s="3"/>
      <c r="CX772" s="3"/>
      <c r="CY772" s="3"/>
      <c r="CZ772" s="3"/>
      <c r="DA772" s="3"/>
      <c r="DB772" s="3"/>
      <c r="DC772" s="3"/>
      <c r="DD772" s="3"/>
      <c r="DE772" s="3"/>
      <c r="DF772" s="3"/>
      <c r="DG772" s="3"/>
      <c r="DH772" s="3"/>
      <c r="DI772" s="3"/>
      <c r="DJ772" s="3"/>
      <c r="DK772" s="3"/>
      <c r="DL772" s="3"/>
      <c r="DM772" s="3"/>
      <c r="DN772" s="3"/>
      <c r="DO772" s="3"/>
      <c r="DP772" s="3"/>
      <c r="DQ772" s="3"/>
      <c r="DR772" s="3"/>
      <c r="DS772" s="3"/>
      <c r="DT772" s="3"/>
      <c r="DU772" s="3"/>
      <c r="DV772" s="3"/>
      <c r="DW772" s="3"/>
      <c r="DX772" s="3"/>
      <c r="DY772" s="3"/>
      <c r="DZ772" s="3"/>
      <c r="EA772" s="3"/>
      <c r="EB772" s="3"/>
      <c r="EC772" s="3"/>
      <c r="ED772" s="3"/>
      <c r="EE772" s="3"/>
    </row>
    <row r="773" spans="1:135"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c r="CV773" s="3"/>
      <c r="CW773" s="3"/>
      <c r="CX773" s="3"/>
      <c r="CY773" s="3"/>
      <c r="CZ773" s="3"/>
      <c r="DA773" s="3"/>
      <c r="DB773" s="3"/>
      <c r="DC773" s="3"/>
      <c r="DD773" s="3"/>
      <c r="DE773" s="3"/>
      <c r="DF773" s="3"/>
      <c r="DG773" s="3"/>
      <c r="DH773" s="3"/>
      <c r="DI773" s="3"/>
      <c r="DJ773" s="3"/>
      <c r="DK773" s="3"/>
      <c r="DL773" s="3"/>
      <c r="DM773" s="3"/>
      <c r="DN773" s="3"/>
      <c r="DO773" s="3"/>
      <c r="DP773" s="3"/>
      <c r="DQ773" s="3"/>
      <c r="DR773" s="3"/>
      <c r="DS773" s="3"/>
      <c r="DT773" s="3"/>
      <c r="DU773" s="3"/>
      <c r="DV773" s="3"/>
      <c r="DW773" s="3"/>
      <c r="DX773" s="3"/>
      <c r="DY773" s="3"/>
      <c r="DZ773" s="3"/>
      <c r="EA773" s="3"/>
      <c r="EB773" s="3"/>
      <c r="EC773" s="3"/>
      <c r="ED773" s="3"/>
      <c r="EE773" s="3"/>
    </row>
    <row r="774" spans="1:135"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c r="CV774" s="3"/>
      <c r="CW774" s="3"/>
      <c r="CX774" s="3"/>
      <c r="CY774" s="3"/>
      <c r="CZ774" s="3"/>
      <c r="DA774" s="3"/>
      <c r="DB774" s="3"/>
      <c r="DC774" s="3"/>
      <c r="DD774" s="3"/>
      <c r="DE774" s="3"/>
      <c r="DF774" s="3"/>
      <c r="DG774" s="3"/>
      <c r="DH774" s="3"/>
      <c r="DI774" s="3"/>
      <c r="DJ774" s="3"/>
      <c r="DK774" s="3"/>
      <c r="DL774" s="3"/>
      <c r="DM774" s="3"/>
      <c r="DN774" s="3"/>
      <c r="DO774" s="3"/>
      <c r="DP774" s="3"/>
      <c r="DQ774" s="3"/>
      <c r="DR774" s="3"/>
      <c r="DS774" s="3"/>
      <c r="DT774" s="3"/>
      <c r="DU774" s="3"/>
      <c r="DV774" s="3"/>
      <c r="DW774" s="3"/>
      <c r="DX774" s="3"/>
      <c r="DY774" s="3"/>
      <c r="DZ774" s="3"/>
      <c r="EA774" s="3"/>
      <c r="EB774" s="3"/>
      <c r="EC774" s="3"/>
      <c r="ED774" s="3"/>
      <c r="EE774" s="3"/>
    </row>
    <row r="775" spans="1:135"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c r="CV775" s="3"/>
      <c r="CW775" s="3"/>
      <c r="CX775" s="3"/>
      <c r="CY775" s="3"/>
      <c r="CZ775" s="3"/>
      <c r="DA775" s="3"/>
      <c r="DB775" s="3"/>
      <c r="DC775" s="3"/>
      <c r="DD775" s="3"/>
      <c r="DE775" s="3"/>
      <c r="DF775" s="3"/>
      <c r="DG775" s="3"/>
      <c r="DH775" s="3"/>
      <c r="DI775" s="3"/>
      <c r="DJ775" s="3"/>
      <c r="DK775" s="3"/>
      <c r="DL775" s="3"/>
      <c r="DM775" s="3"/>
      <c r="DN775" s="3"/>
      <c r="DO775" s="3"/>
      <c r="DP775" s="3"/>
      <c r="DQ775" s="3"/>
      <c r="DR775" s="3"/>
      <c r="DS775" s="3"/>
      <c r="DT775" s="3"/>
      <c r="DU775" s="3"/>
      <c r="DV775" s="3"/>
      <c r="DW775" s="3"/>
      <c r="DX775" s="3"/>
      <c r="DY775" s="3"/>
      <c r="DZ775" s="3"/>
      <c r="EA775" s="3"/>
      <c r="EB775" s="3"/>
      <c r="EC775" s="3"/>
      <c r="ED775" s="3"/>
      <c r="EE775" s="3"/>
    </row>
    <row r="776" spans="1:135"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G776" s="3"/>
      <c r="DH776" s="3"/>
      <c r="DI776" s="3"/>
      <c r="DJ776" s="3"/>
      <c r="DK776" s="3"/>
      <c r="DL776" s="3"/>
      <c r="DM776" s="3"/>
      <c r="DN776" s="3"/>
      <c r="DO776" s="3"/>
      <c r="DP776" s="3"/>
      <c r="DQ776" s="3"/>
      <c r="DR776" s="3"/>
      <c r="DS776" s="3"/>
      <c r="DT776" s="3"/>
      <c r="DU776" s="3"/>
      <c r="DV776" s="3"/>
      <c r="DW776" s="3"/>
      <c r="DX776" s="3"/>
      <c r="DY776" s="3"/>
      <c r="DZ776" s="3"/>
      <c r="EA776" s="3"/>
      <c r="EB776" s="3"/>
      <c r="EC776" s="3"/>
      <c r="ED776" s="3"/>
      <c r="EE776" s="3"/>
    </row>
    <row r="777" spans="1:135"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c r="DG777" s="3"/>
      <c r="DH777" s="3"/>
      <c r="DI777" s="3"/>
      <c r="DJ777" s="3"/>
      <c r="DK777" s="3"/>
      <c r="DL777" s="3"/>
      <c r="DM777" s="3"/>
      <c r="DN777" s="3"/>
      <c r="DO777" s="3"/>
      <c r="DP777" s="3"/>
      <c r="DQ777" s="3"/>
      <c r="DR777" s="3"/>
      <c r="DS777" s="3"/>
      <c r="DT777" s="3"/>
      <c r="DU777" s="3"/>
      <c r="DV777" s="3"/>
      <c r="DW777" s="3"/>
      <c r="DX777" s="3"/>
      <c r="DY777" s="3"/>
      <c r="DZ777" s="3"/>
      <c r="EA777" s="3"/>
      <c r="EB777" s="3"/>
      <c r="EC777" s="3"/>
      <c r="ED777" s="3"/>
      <c r="EE777" s="3"/>
    </row>
    <row r="778" spans="1:135"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c r="DG778" s="3"/>
      <c r="DH778" s="3"/>
      <c r="DI778" s="3"/>
      <c r="DJ778" s="3"/>
      <c r="DK778" s="3"/>
      <c r="DL778" s="3"/>
      <c r="DM778" s="3"/>
      <c r="DN778" s="3"/>
      <c r="DO778" s="3"/>
      <c r="DP778" s="3"/>
      <c r="DQ778" s="3"/>
      <c r="DR778" s="3"/>
      <c r="DS778" s="3"/>
      <c r="DT778" s="3"/>
      <c r="DU778" s="3"/>
      <c r="DV778" s="3"/>
      <c r="DW778" s="3"/>
      <c r="DX778" s="3"/>
      <c r="DY778" s="3"/>
      <c r="DZ778" s="3"/>
      <c r="EA778" s="3"/>
      <c r="EB778" s="3"/>
      <c r="EC778" s="3"/>
      <c r="ED778" s="3"/>
      <c r="EE778" s="3"/>
    </row>
    <row r="779" spans="1:135"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c r="DG779" s="3"/>
      <c r="DH779" s="3"/>
      <c r="DI779" s="3"/>
      <c r="DJ779" s="3"/>
      <c r="DK779" s="3"/>
      <c r="DL779" s="3"/>
      <c r="DM779" s="3"/>
      <c r="DN779" s="3"/>
      <c r="DO779" s="3"/>
      <c r="DP779" s="3"/>
      <c r="DQ779" s="3"/>
      <c r="DR779" s="3"/>
      <c r="DS779" s="3"/>
      <c r="DT779" s="3"/>
      <c r="DU779" s="3"/>
      <c r="DV779" s="3"/>
      <c r="DW779" s="3"/>
      <c r="DX779" s="3"/>
      <c r="DY779" s="3"/>
      <c r="DZ779" s="3"/>
      <c r="EA779" s="3"/>
      <c r="EB779" s="3"/>
      <c r="EC779" s="3"/>
      <c r="ED779" s="3"/>
      <c r="EE779" s="3"/>
    </row>
    <row r="780" spans="1:135"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3"/>
      <c r="DU780" s="3"/>
      <c r="DV780" s="3"/>
      <c r="DW780" s="3"/>
      <c r="DX780" s="3"/>
      <c r="DY780" s="3"/>
      <c r="DZ780" s="3"/>
      <c r="EA780" s="3"/>
      <c r="EB780" s="3"/>
      <c r="EC780" s="3"/>
      <c r="ED780" s="3"/>
      <c r="EE780" s="3"/>
    </row>
    <row r="781" spans="1:135"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c r="CV781" s="3"/>
      <c r="CW781" s="3"/>
      <c r="CX781" s="3"/>
      <c r="CY781" s="3"/>
      <c r="CZ781" s="3"/>
      <c r="DA781" s="3"/>
      <c r="DB781" s="3"/>
      <c r="DC781" s="3"/>
      <c r="DD781" s="3"/>
      <c r="DE781" s="3"/>
      <c r="DF781" s="3"/>
      <c r="DG781" s="3"/>
      <c r="DH781" s="3"/>
      <c r="DI781" s="3"/>
      <c r="DJ781" s="3"/>
      <c r="DK781" s="3"/>
      <c r="DL781" s="3"/>
      <c r="DM781" s="3"/>
      <c r="DN781" s="3"/>
      <c r="DO781" s="3"/>
      <c r="DP781" s="3"/>
      <c r="DQ781" s="3"/>
      <c r="DR781" s="3"/>
      <c r="DS781" s="3"/>
      <c r="DT781" s="3"/>
      <c r="DU781" s="3"/>
      <c r="DV781" s="3"/>
      <c r="DW781" s="3"/>
      <c r="DX781" s="3"/>
      <c r="DY781" s="3"/>
      <c r="DZ781" s="3"/>
      <c r="EA781" s="3"/>
      <c r="EB781" s="3"/>
      <c r="EC781" s="3"/>
      <c r="ED781" s="3"/>
      <c r="EE781" s="3"/>
    </row>
    <row r="782" spans="1:135"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c r="CV782" s="3"/>
      <c r="CW782" s="3"/>
      <c r="CX782" s="3"/>
      <c r="CY782" s="3"/>
      <c r="CZ782" s="3"/>
      <c r="DA782" s="3"/>
      <c r="DB782" s="3"/>
      <c r="DC782" s="3"/>
      <c r="DD782" s="3"/>
      <c r="DE782" s="3"/>
      <c r="DF782" s="3"/>
      <c r="DG782" s="3"/>
      <c r="DH782" s="3"/>
      <c r="DI782" s="3"/>
      <c r="DJ782" s="3"/>
      <c r="DK782" s="3"/>
      <c r="DL782" s="3"/>
      <c r="DM782" s="3"/>
      <c r="DN782" s="3"/>
      <c r="DO782" s="3"/>
      <c r="DP782" s="3"/>
      <c r="DQ782" s="3"/>
      <c r="DR782" s="3"/>
      <c r="DS782" s="3"/>
      <c r="DT782" s="3"/>
      <c r="DU782" s="3"/>
      <c r="DV782" s="3"/>
      <c r="DW782" s="3"/>
      <c r="DX782" s="3"/>
      <c r="DY782" s="3"/>
      <c r="DZ782" s="3"/>
      <c r="EA782" s="3"/>
      <c r="EB782" s="3"/>
      <c r="EC782" s="3"/>
      <c r="ED782" s="3"/>
      <c r="EE782" s="3"/>
    </row>
    <row r="783" spans="1:135"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c r="CV783" s="3"/>
      <c r="CW783" s="3"/>
      <c r="CX783" s="3"/>
      <c r="CY783" s="3"/>
      <c r="CZ783" s="3"/>
      <c r="DA783" s="3"/>
      <c r="DB783" s="3"/>
      <c r="DC783" s="3"/>
      <c r="DD783" s="3"/>
      <c r="DE783" s="3"/>
      <c r="DF783" s="3"/>
      <c r="DG783" s="3"/>
      <c r="DH783" s="3"/>
      <c r="DI783" s="3"/>
      <c r="DJ783" s="3"/>
      <c r="DK783" s="3"/>
      <c r="DL783" s="3"/>
      <c r="DM783" s="3"/>
      <c r="DN783" s="3"/>
      <c r="DO783" s="3"/>
      <c r="DP783" s="3"/>
      <c r="DQ783" s="3"/>
      <c r="DR783" s="3"/>
      <c r="DS783" s="3"/>
      <c r="DT783" s="3"/>
      <c r="DU783" s="3"/>
      <c r="DV783" s="3"/>
      <c r="DW783" s="3"/>
      <c r="DX783" s="3"/>
      <c r="DY783" s="3"/>
      <c r="DZ783" s="3"/>
      <c r="EA783" s="3"/>
      <c r="EB783" s="3"/>
      <c r="EC783" s="3"/>
      <c r="ED783" s="3"/>
      <c r="EE783" s="3"/>
    </row>
    <row r="784" spans="1:135"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c r="CV784" s="3"/>
      <c r="CW784" s="3"/>
      <c r="CX784" s="3"/>
      <c r="CY784" s="3"/>
      <c r="CZ784" s="3"/>
      <c r="DA784" s="3"/>
      <c r="DB784" s="3"/>
      <c r="DC784" s="3"/>
      <c r="DD784" s="3"/>
      <c r="DE784" s="3"/>
      <c r="DF784" s="3"/>
      <c r="DG784" s="3"/>
      <c r="DH784" s="3"/>
      <c r="DI784" s="3"/>
      <c r="DJ784" s="3"/>
      <c r="DK784" s="3"/>
      <c r="DL784" s="3"/>
      <c r="DM784" s="3"/>
      <c r="DN784" s="3"/>
      <c r="DO784" s="3"/>
      <c r="DP784" s="3"/>
      <c r="DQ784" s="3"/>
      <c r="DR784" s="3"/>
      <c r="DS784" s="3"/>
      <c r="DT784" s="3"/>
      <c r="DU784" s="3"/>
      <c r="DV784" s="3"/>
      <c r="DW784" s="3"/>
      <c r="DX784" s="3"/>
      <c r="DY784" s="3"/>
      <c r="DZ784" s="3"/>
      <c r="EA784" s="3"/>
      <c r="EB784" s="3"/>
      <c r="EC784" s="3"/>
      <c r="ED784" s="3"/>
      <c r="EE784" s="3"/>
    </row>
    <row r="785" spans="1:135"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c r="CV785" s="3"/>
      <c r="CW785" s="3"/>
      <c r="CX785" s="3"/>
      <c r="CY785" s="3"/>
      <c r="CZ785" s="3"/>
      <c r="DA785" s="3"/>
      <c r="DB785" s="3"/>
      <c r="DC785" s="3"/>
      <c r="DD785" s="3"/>
      <c r="DE785" s="3"/>
      <c r="DF785" s="3"/>
      <c r="DG785" s="3"/>
      <c r="DH785" s="3"/>
      <c r="DI785" s="3"/>
      <c r="DJ785" s="3"/>
      <c r="DK785" s="3"/>
      <c r="DL785" s="3"/>
      <c r="DM785" s="3"/>
      <c r="DN785" s="3"/>
      <c r="DO785" s="3"/>
      <c r="DP785" s="3"/>
      <c r="DQ785" s="3"/>
      <c r="DR785" s="3"/>
      <c r="DS785" s="3"/>
      <c r="DT785" s="3"/>
      <c r="DU785" s="3"/>
      <c r="DV785" s="3"/>
      <c r="DW785" s="3"/>
      <c r="DX785" s="3"/>
      <c r="DY785" s="3"/>
      <c r="DZ785" s="3"/>
      <c r="EA785" s="3"/>
      <c r="EB785" s="3"/>
      <c r="EC785" s="3"/>
      <c r="ED785" s="3"/>
      <c r="EE785" s="3"/>
    </row>
    <row r="786" spans="1:135"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c r="CV786" s="3"/>
      <c r="CW786" s="3"/>
      <c r="CX786" s="3"/>
      <c r="CY786" s="3"/>
      <c r="CZ786" s="3"/>
      <c r="DA786" s="3"/>
      <c r="DB786" s="3"/>
      <c r="DC786" s="3"/>
      <c r="DD786" s="3"/>
      <c r="DE786" s="3"/>
      <c r="DF786" s="3"/>
      <c r="DG786" s="3"/>
      <c r="DH786" s="3"/>
      <c r="DI786" s="3"/>
      <c r="DJ786" s="3"/>
      <c r="DK786" s="3"/>
      <c r="DL786" s="3"/>
      <c r="DM786" s="3"/>
      <c r="DN786" s="3"/>
      <c r="DO786" s="3"/>
      <c r="DP786" s="3"/>
      <c r="DQ786" s="3"/>
      <c r="DR786" s="3"/>
      <c r="DS786" s="3"/>
      <c r="DT786" s="3"/>
      <c r="DU786" s="3"/>
      <c r="DV786" s="3"/>
      <c r="DW786" s="3"/>
      <c r="DX786" s="3"/>
      <c r="DY786" s="3"/>
      <c r="DZ786" s="3"/>
      <c r="EA786" s="3"/>
      <c r="EB786" s="3"/>
      <c r="EC786" s="3"/>
      <c r="ED786" s="3"/>
      <c r="EE786" s="3"/>
    </row>
    <row r="787" spans="1:135"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c r="DG787" s="3"/>
      <c r="DH787" s="3"/>
      <c r="DI787" s="3"/>
      <c r="DJ787" s="3"/>
      <c r="DK787" s="3"/>
      <c r="DL787" s="3"/>
      <c r="DM787" s="3"/>
      <c r="DN787" s="3"/>
      <c r="DO787" s="3"/>
      <c r="DP787" s="3"/>
      <c r="DQ787" s="3"/>
      <c r="DR787" s="3"/>
      <c r="DS787" s="3"/>
      <c r="DT787" s="3"/>
      <c r="DU787" s="3"/>
      <c r="DV787" s="3"/>
      <c r="DW787" s="3"/>
      <c r="DX787" s="3"/>
      <c r="DY787" s="3"/>
      <c r="DZ787" s="3"/>
      <c r="EA787" s="3"/>
      <c r="EB787" s="3"/>
      <c r="EC787" s="3"/>
      <c r="ED787" s="3"/>
      <c r="EE787" s="3"/>
    </row>
    <row r="788" spans="1:135"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c r="DG788" s="3"/>
      <c r="DH788" s="3"/>
      <c r="DI788" s="3"/>
      <c r="DJ788" s="3"/>
      <c r="DK788" s="3"/>
      <c r="DL788" s="3"/>
      <c r="DM788" s="3"/>
      <c r="DN788" s="3"/>
      <c r="DO788" s="3"/>
      <c r="DP788" s="3"/>
      <c r="DQ788" s="3"/>
      <c r="DR788" s="3"/>
      <c r="DS788" s="3"/>
      <c r="DT788" s="3"/>
      <c r="DU788" s="3"/>
      <c r="DV788" s="3"/>
      <c r="DW788" s="3"/>
      <c r="DX788" s="3"/>
      <c r="DY788" s="3"/>
      <c r="DZ788" s="3"/>
      <c r="EA788" s="3"/>
      <c r="EB788" s="3"/>
      <c r="EC788" s="3"/>
      <c r="ED788" s="3"/>
      <c r="EE788" s="3"/>
    </row>
    <row r="789" spans="1:135"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c r="DG789" s="3"/>
      <c r="DH789" s="3"/>
      <c r="DI789" s="3"/>
      <c r="DJ789" s="3"/>
      <c r="DK789" s="3"/>
      <c r="DL789" s="3"/>
      <c r="DM789" s="3"/>
      <c r="DN789" s="3"/>
      <c r="DO789" s="3"/>
      <c r="DP789" s="3"/>
      <c r="DQ789" s="3"/>
      <c r="DR789" s="3"/>
      <c r="DS789" s="3"/>
      <c r="DT789" s="3"/>
      <c r="DU789" s="3"/>
      <c r="DV789" s="3"/>
      <c r="DW789" s="3"/>
      <c r="DX789" s="3"/>
      <c r="DY789" s="3"/>
      <c r="DZ789" s="3"/>
      <c r="EA789" s="3"/>
      <c r="EB789" s="3"/>
      <c r="EC789" s="3"/>
      <c r="ED789" s="3"/>
      <c r="EE789" s="3"/>
    </row>
    <row r="790" spans="1:135"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c r="DG790" s="3"/>
      <c r="DH790" s="3"/>
      <c r="DI790" s="3"/>
      <c r="DJ790" s="3"/>
      <c r="DK790" s="3"/>
      <c r="DL790" s="3"/>
      <c r="DM790" s="3"/>
      <c r="DN790" s="3"/>
      <c r="DO790" s="3"/>
      <c r="DP790" s="3"/>
      <c r="DQ790" s="3"/>
      <c r="DR790" s="3"/>
      <c r="DS790" s="3"/>
      <c r="DT790" s="3"/>
      <c r="DU790" s="3"/>
      <c r="DV790" s="3"/>
      <c r="DW790" s="3"/>
      <c r="DX790" s="3"/>
      <c r="DY790" s="3"/>
      <c r="DZ790" s="3"/>
      <c r="EA790" s="3"/>
      <c r="EB790" s="3"/>
      <c r="EC790" s="3"/>
      <c r="ED790" s="3"/>
      <c r="EE790" s="3"/>
    </row>
    <row r="791" spans="1:135"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c r="DG791" s="3"/>
      <c r="DH791" s="3"/>
      <c r="DI791" s="3"/>
      <c r="DJ791" s="3"/>
      <c r="DK791" s="3"/>
      <c r="DL791" s="3"/>
      <c r="DM791" s="3"/>
      <c r="DN791" s="3"/>
      <c r="DO791" s="3"/>
      <c r="DP791" s="3"/>
      <c r="DQ791" s="3"/>
      <c r="DR791" s="3"/>
      <c r="DS791" s="3"/>
      <c r="DT791" s="3"/>
      <c r="DU791" s="3"/>
      <c r="DV791" s="3"/>
      <c r="DW791" s="3"/>
      <c r="DX791" s="3"/>
      <c r="DY791" s="3"/>
      <c r="DZ791" s="3"/>
      <c r="EA791" s="3"/>
      <c r="EB791" s="3"/>
      <c r="EC791" s="3"/>
      <c r="ED791" s="3"/>
      <c r="EE791" s="3"/>
    </row>
    <row r="792" spans="1:135"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c r="DG792" s="3"/>
      <c r="DH792" s="3"/>
      <c r="DI792" s="3"/>
      <c r="DJ792" s="3"/>
      <c r="DK792" s="3"/>
      <c r="DL792" s="3"/>
      <c r="DM792" s="3"/>
      <c r="DN792" s="3"/>
      <c r="DO792" s="3"/>
      <c r="DP792" s="3"/>
      <c r="DQ792" s="3"/>
      <c r="DR792" s="3"/>
      <c r="DS792" s="3"/>
      <c r="DT792" s="3"/>
      <c r="DU792" s="3"/>
      <c r="DV792" s="3"/>
      <c r="DW792" s="3"/>
      <c r="DX792" s="3"/>
      <c r="DY792" s="3"/>
      <c r="DZ792" s="3"/>
      <c r="EA792" s="3"/>
      <c r="EB792" s="3"/>
      <c r="EC792" s="3"/>
      <c r="ED792" s="3"/>
      <c r="EE792" s="3"/>
    </row>
    <row r="793" spans="1:135"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c r="DG793" s="3"/>
      <c r="DH793" s="3"/>
      <c r="DI793" s="3"/>
      <c r="DJ793" s="3"/>
      <c r="DK793" s="3"/>
      <c r="DL793" s="3"/>
      <c r="DM793" s="3"/>
      <c r="DN793" s="3"/>
      <c r="DO793" s="3"/>
      <c r="DP793" s="3"/>
      <c r="DQ793" s="3"/>
      <c r="DR793" s="3"/>
      <c r="DS793" s="3"/>
      <c r="DT793" s="3"/>
      <c r="DU793" s="3"/>
      <c r="DV793" s="3"/>
      <c r="DW793" s="3"/>
      <c r="DX793" s="3"/>
      <c r="DY793" s="3"/>
      <c r="DZ793" s="3"/>
      <c r="EA793" s="3"/>
      <c r="EB793" s="3"/>
      <c r="EC793" s="3"/>
      <c r="ED793" s="3"/>
      <c r="EE793" s="3"/>
    </row>
    <row r="794" spans="1:135"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c r="DV794" s="3"/>
      <c r="DW794" s="3"/>
      <c r="DX794" s="3"/>
      <c r="DY794" s="3"/>
      <c r="DZ794" s="3"/>
      <c r="EA794" s="3"/>
      <c r="EB794" s="3"/>
      <c r="EC794" s="3"/>
      <c r="ED794" s="3"/>
      <c r="EE794" s="3"/>
    </row>
    <row r="795" spans="1:135"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c r="CV795" s="3"/>
      <c r="CW795" s="3"/>
      <c r="CX795" s="3"/>
      <c r="CY795" s="3"/>
      <c r="CZ795" s="3"/>
      <c r="DA795" s="3"/>
      <c r="DB795" s="3"/>
      <c r="DC795" s="3"/>
      <c r="DD795" s="3"/>
      <c r="DE795" s="3"/>
      <c r="DF795" s="3"/>
      <c r="DG795" s="3"/>
      <c r="DH795" s="3"/>
      <c r="DI795" s="3"/>
      <c r="DJ795" s="3"/>
      <c r="DK795" s="3"/>
      <c r="DL795" s="3"/>
      <c r="DM795" s="3"/>
      <c r="DN795" s="3"/>
      <c r="DO795" s="3"/>
      <c r="DP795" s="3"/>
      <c r="DQ795" s="3"/>
      <c r="DR795" s="3"/>
      <c r="DS795" s="3"/>
      <c r="DT795" s="3"/>
      <c r="DU795" s="3"/>
      <c r="DV795" s="3"/>
      <c r="DW795" s="3"/>
      <c r="DX795" s="3"/>
      <c r="DY795" s="3"/>
      <c r="DZ795" s="3"/>
      <c r="EA795" s="3"/>
      <c r="EB795" s="3"/>
      <c r="EC795" s="3"/>
      <c r="ED795" s="3"/>
      <c r="EE795" s="3"/>
    </row>
    <row r="796" spans="1:135"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c r="CV796" s="3"/>
      <c r="CW796" s="3"/>
      <c r="CX796" s="3"/>
      <c r="CY796" s="3"/>
      <c r="CZ796" s="3"/>
      <c r="DA796" s="3"/>
      <c r="DB796" s="3"/>
      <c r="DC796" s="3"/>
      <c r="DD796" s="3"/>
      <c r="DE796" s="3"/>
      <c r="DF796" s="3"/>
      <c r="DG796" s="3"/>
      <c r="DH796" s="3"/>
      <c r="DI796" s="3"/>
      <c r="DJ796" s="3"/>
      <c r="DK796" s="3"/>
      <c r="DL796" s="3"/>
      <c r="DM796" s="3"/>
      <c r="DN796" s="3"/>
      <c r="DO796" s="3"/>
      <c r="DP796" s="3"/>
      <c r="DQ796" s="3"/>
      <c r="DR796" s="3"/>
      <c r="DS796" s="3"/>
      <c r="DT796" s="3"/>
      <c r="DU796" s="3"/>
      <c r="DV796" s="3"/>
      <c r="DW796" s="3"/>
      <c r="DX796" s="3"/>
      <c r="DY796" s="3"/>
      <c r="DZ796" s="3"/>
      <c r="EA796" s="3"/>
      <c r="EB796" s="3"/>
      <c r="EC796" s="3"/>
      <c r="ED796" s="3"/>
      <c r="EE796" s="3"/>
    </row>
    <row r="797" spans="1:135"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c r="CW797" s="3"/>
      <c r="CX797" s="3"/>
      <c r="CY797" s="3"/>
      <c r="CZ797" s="3"/>
      <c r="DA797" s="3"/>
      <c r="DB797" s="3"/>
      <c r="DC797" s="3"/>
      <c r="DD797" s="3"/>
      <c r="DE797" s="3"/>
      <c r="DF797" s="3"/>
      <c r="DG797" s="3"/>
      <c r="DH797" s="3"/>
      <c r="DI797" s="3"/>
      <c r="DJ797" s="3"/>
      <c r="DK797" s="3"/>
      <c r="DL797" s="3"/>
      <c r="DM797" s="3"/>
      <c r="DN797" s="3"/>
      <c r="DO797" s="3"/>
      <c r="DP797" s="3"/>
      <c r="DQ797" s="3"/>
      <c r="DR797" s="3"/>
      <c r="DS797" s="3"/>
      <c r="DT797" s="3"/>
      <c r="DU797" s="3"/>
      <c r="DV797" s="3"/>
      <c r="DW797" s="3"/>
      <c r="DX797" s="3"/>
      <c r="DY797" s="3"/>
      <c r="DZ797" s="3"/>
      <c r="EA797" s="3"/>
      <c r="EB797" s="3"/>
      <c r="EC797" s="3"/>
      <c r="ED797" s="3"/>
      <c r="EE797" s="3"/>
    </row>
    <row r="798" spans="1:135"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c r="CW798" s="3"/>
      <c r="CX798" s="3"/>
      <c r="CY798" s="3"/>
      <c r="CZ798" s="3"/>
      <c r="DA798" s="3"/>
      <c r="DB798" s="3"/>
      <c r="DC798" s="3"/>
      <c r="DD798" s="3"/>
      <c r="DE798" s="3"/>
      <c r="DF798" s="3"/>
      <c r="DG798" s="3"/>
      <c r="DH798" s="3"/>
      <c r="DI798" s="3"/>
      <c r="DJ798" s="3"/>
      <c r="DK798" s="3"/>
      <c r="DL798" s="3"/>
      <c r="DM798" s="3"/>
      <c r="DN798" s="3"/>
      <c r="DO798" s="3"/>
      <c r="DP798" s="3"/>
      <c r="DQ798" s="3"/>
      <c r="DR798" s="3"/>
      <c r="DS798" s="3"/>
      <c r="DT798" s="3"/>
      <c r="DU798" s="3"/>
      <c r="DV798" s="3"/>
      <c r="DW798" s="3"/>
      <c r="DX798" s="3"/>
      <c r="DY798" s="3"/>
      <c r="DZ798" s="3"/>
      <c r="EA798" s="3"/>
      <c r="EB798" s="3"/>
      <c r="EC798" s="3"/>
      <c r="ED798" s="3"/>
      <c r="EE798" s="3"/>
    </row>
    <row r="799" spans="1:135"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c r="CW799" s="3"/>
      <c r="CX799" s="3"/>
      <c r="CY799" s="3"/>
      <c r="CZ799" s="3"/>
      <c r="DA799" s="3"/>
      <c r="DB799" s="3"/>
      <c r="DC799" s="3"/>
      <c r="DD799" s="3"/>
      <c r="DE799" s="3"/>
      <c r="DF799" s="3"/>
      <c r="DG799" s="3"/>
      <c r="DH799" s="3"/>
      <c r="DI799" s="3"/>
      <c r="DJ799" s="3"/>
      <c r="DK799" s="3"/>
      <c r="DL799" s="3"/>
      <c r="DM799" s="3"/>
      <c r="DN799" s="3"/>
      <c r="DO799" s="3"/>
      <c r="DP799" s="3"/>
      <c r="DQ799" s="3"/>
      <c r="DR799" s="3"/>
      <c r="DS799" s="3"/>
      <c r="DT799" s="3"/>
      <c r="DU799" s="3"/>
      <c r="DV799" s="3"/>
      <c r="DW799" s="3"/>
      <c r="DX799" s="3"/>
      <c r="DY799" s="3"/>
      <c r="DZ799" s="3"/>
      <c r="EA799" s="3"/>
      <c r="EB799" s="3"/>
      <c r="EC799" s="3"/>
      <c r="ED799" s="3"/>
      <c r="EE799" s="3"/>
    </row>
    <row r="800" spans="1:135"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c r="CW800" s="3"/>
      <c r="CX800" s="3"/>
      <c r="CY800" s="3"/>
      <c r="CZ800" s="3"/>
      <c r="DA800" s="3"/>
      <c r="DB800" s="3"/>
      <c r="DC800" s="3"/>
      <c r="DD800" s="3"/>
      <c r="DE800" s="3"/>
      <c r="DF800" s="3"/>
      <c r="DG800" s="3"/>
      <c r="DH800" s="3"/>
      <c r="DI800" s="3"/>
      <c r="DJ800" s="3"/>
      <c r="DK800" s="3"/>
      <c r="DL800" s="3"/>
      <c r="DM800" s="3"/>
      <c r="DN800" s="3"/>
      <c r="DO800" s="3"/>
      <c r="DP800" s="3"/>
      <c r="DQ800" s="3"/>
      <c r="DR800" s="3"/>
      <c r="DS800" s="3"/>
      <c r="DT800" s="3"/>
      <c r="DU800" s="3"/>
      <c r="DV800" s="3"/>
      <c r="DW800" s="3"/>
      <c r="DX800" s="3"/>
      <c r="DY800" s="3"/>
      <c r="DZ800" s="3"/>
      <c r="EA800" s="3"/>
      <c r="EB800" s="3"/>
      <c r="EC800" s="3"/>
      <c r="ED800" s="3"/>
      <c r="EE800" s="3"/>
    </row>
    <row r="801" spans="1:135"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c r="CW801" s="3"/>
      <c r="CX801" s="3"/>
      <c r="CY801" s="3"/>
      <c r="CZ801" s="3"/>
      <c r="DA801" s="3"/>
      <c r="DB801" s="3"/>
      <c r="DC801" s="3"/>
      <c r="DD801" s="3"/>
      <c r="DE801" s="3"/>
      <c r="DF801" s="3"/>
      <c r="DG801" s="3"/>
      <c r="DH801" s="3"/>
      <c r="DI801" s="3"/>
      <c r="DJ801" s="3"/>
      <c r="DK801" s="3"/>
      <c r="DL801" s="3"/>
      <c r="DM801" s="3"/>
      <c r="DN801" s="3"/>
      <c r="DO801" s="3"/>
      <c r="DP801" s="3"/>
      <c r="DQ801" s="3"/>
      <c r="DR801" s="3"/>
      <c r="DS801" s="3"/>
      <c r="DT801" s="3"/>
      <c r="DU801" s="3"/>
      <c r="DV801" s="3"/>
      <c r="DW801" s="3"/>
      <c r="DX801" s="3"/>
      <c r="DY801" s="3"/>
      <c r="DZ801" s="3"/>
      <c r="EA801" s="3"/>
      <c r="EB801" s="3"/>
      <c r="EC801" s="3"/>
      <c r="ED801" s="3"/>
      <c r="EE801" s="3"/>
    </row>
    <row r="802" spans="1:135"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c r="CW802" s="3"/>
      <c r="CX802" s="3"/>
      <c r="CY802" s="3"/>
      <c r="CZ802" s="3"/>
      <c r="DA802" s="3"/>
      <c r="DB802" s="3"/>
      <c r="DC802" s="3"/>
      <c r="DD802" s="3"/>
      <c r="DE802" s="3"/>
      <c r="DF802" s="3"/>
      <c r="DG802" s="3"/>
      <c r="DH802" s="3"/>
      <c r="DI802" s="3"/>
      <c r="DJ802" s="3"/>
      <c r="DK802" s="3"/>
      <c r="DL802" s="3"/>
      <c r="DM802" s="3"/>
      <c r="DN802" s="3"/>
      <c r="DO802" s="3"/>
      <c r="DP802" s="3"/>
      <c r="DQ802" s="3"/>
      <c r="DR802" s="3"/>
      <c r="DS802" s="3"/>
      <c r="DT802" s="3"/>
      <c r="DU802" s="3"/>
      <c r="DV802" s="3"/>
      <c r="DW802" s="3"/>
      <c r="DX802" s="3"/>
      <c r="DY802" s="3"/>
      <c r="DZ802" s="3"/>
      <c r="EA802" s="3"/>
      <c r="EB802" s="3"/>
      <c r="EC802" s="3"/>
      <c r="ED802" s="3"/>
      <c r="EE802" s="3"/>
    </row>
    <row r="803" spans="1:135"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c r="CW803" s="3"/>
      <c r="CX803" s="3"/>
      <c r="CY803" s="3"/>
      <c r="CZ803" s="3"/>
      <c r="DA803" s="3"/>
      <c r="DB803" s="3"/>
      <c r="DC803" s="3"/>
      <c r="DD803" s="3"/>
      <c r="DE803" s="3"/>
      <c r="DF803" s="3"/>
      <c r="DG803" s="3"/>
      <c r="DH803" s="3"/>
      <c r="DI803" s="3"/>
      <c r="DJ803" s="3"/>
      <c r="DK803" s="3"/>
      <c r="DL803" s="3"/>
      <c r="DM803" s="3"/>
      <c r="DN803" s="3"/>
      <c r="DO803" s="3"/>
      <c r="DP803" s="3"/>
      <c r="DQ803" s="3"/>
      <c r="DR803" s="3"/>
      <c r="DS803" s="3"/>
      <c r="DT803" s="3"/>
      <c r="DU803" s="3"/>
      <c r="DV803" s="3"/>
      <c r="DW803" s="3"/>
      <c r="DX803" s="3"/>
      <c r="DY803" s="3"/>
      <c r="DZ803" s="3"/>
      <c r="EA803" s="3"/>
      <c r="EB803" s="3"/>
      <c r="EC803" s="3"/>
      <c r="ED803" s="3"/>
      <c r="EE803" s="3"/>
    </row>
    <row r="804" spans="1:135"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c r="CV804" s="3"/>
      <c r="CW804" s="3"/>
      <c r="CX804" s="3"/>
      <c r="CY804" s="3"/>
      <c r="CZ804" s="3"/>
      <c r="DA804" s="3"/>
      <c r="DB804" s="3"/>
      <c r="DC804" s="3"/>
      <c r="DD804" s="3"/>
      <c r="DE804" s="3"/>
      <c r="DF804" s="3"/>
      <c r="DG804" s="3"/>
      <c r="DH804" s="3"/>
      <c r="DI804" s="3"/>
      <c r="DJ804" s="3"/>
      <c r="DK804" s="3"/>
      <c r="DL804" s="3"/>
      <c r="DM804" s="3"/>
      <c r="DN804" s="3"/>
      <c r="DO804" s="3"/>
      <c r="DP804" s="3"/>
      <c r="DQ804" s="3"/>
      <c r="DR804" s="3"/>
      <c r="DS804" s="3"/>
      <c r="DT804" s="3"/>
      <c r="DU804" s="3"/>
      <c r="DV804" s="3"/>
      <c r="DW804" s="3"/>
      <c r="DX804" s="3"/>
      <c r="DY804" s="3"/>
      <c r="DZ804" s="3"/>
      <c r="EA804" s="3"/>
      <c r="EB804" s="3"/>
      <c r="EC804" s="3"/>
      <c r="ED804" s="3"/>
      <c r="EE804" s="3"/>
    </row>
    <row r="805" spans="1:135"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c r="CW805" s="3"/>
      <c r="CX805" s="3"/>
      <c r="CY805" s="3"/>
      <c r="CZ805" s="3"/>
      <c r="DA805" s="3"/>
      <c r="DB805" s="3"/>
      <c r="DC805" s="3"/>
      <c r="DD805" s="3"/>
      <c r="DE805" s="3"/>
      <c r="DF805" s="3"/>
      <c r="DG805" s="3"/>
      <c r="DH805" s="3"/>
      <c r="DI805" s="3"/>
      <c r="DJ805" s="3"/>
      <c r="DK805" s="3"/>
      <c r="DL805" s="3"/>
      <c r="DM805" s="3"/>
      <c r="DN805" s="3"/>
      <c r="DO805" s="3"/>
      <c r="DP805" s="3"/>
      <c r="DQ805" s="3"/>
      <c r="DR805" s="3"/>
      <c r="DS805" s="3"/>
      <c r="DT805" s="3"/>
      <c r="DU805" s="3"/>
      <c r="DV805" s="3"/>
      <c r="DW805" s="3"/>
      <c r="DX805" s="3"/>
      <c r="DY805" s="3"/>
      <c r="DZ805" s="3"/>
      <c r="EA805" s="3"/>
      <c r="EB805" s="3"/>
      <c r="EC805" s="3"/>
      <c r="ED805" s="3"/>
      <c r="EE805" s="3"/>
    </row>
    <row r="806" spans="1:135"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c r="CV806" s="3"/>
      <c r="CW806" s="3"/>
      <c r="CX806" s="3"/>
      <c r="CY806" s="3"/>
      <c r="CZ806" s="3"/>
      <c r="DA806" s="3"/>
      <c r="DB806" s="3"/>
      <c r="DC806" s="3"/>
      <c r="DD806" s="3"/>
      <c r="DE806" s="3"/>
      <c r="DF806" s="3"/>
      <c r="DG806" s="3"/>
      <c r="DH806" s="3"/>
      <c r="DI806" s="3"/>
      <c r="DJ806" s="3"/>
      <c r="DK806" s="3"/>
      <c r="DL806" s="3"/>
      <c r="DM806" s="3"/>
      <c r="DN806" s="3"/>
      <c r="DO806" s="3"/>
      <c r="DP806" s="3"/>
      <c r="DQ806" s="3"/>
      <c r="DR806" s="3"/>
      <c r="DS806" s="3"/>
      <c r="DT806" s="3"/>
      <c r="DU806" s="3"/>
      <c r="DV806" s="3"/>
      <c r="DW806" s="3"/>
      <c r="DX806" s="3"/>
      <c r="DY806" s="3"/>
      <c r="DZ806" s="3"/>
      <c r="EA806" s="3"/>
      <c r="EB806" s="3"/>
      <c r="EC806" s="3"/>
      <c r="ED806" s="3"/>
      <c r="EE806" s="3"/>
    </row>
    <row r="807" spans="1:135"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c r="CV807" s="3"/>
      <c r="CW807" s="3"/>
      <c r="CX807" s="3"/>
      <c r="CY807" s="3"/>
      <c r="CZ807" s="3"/>
      <c r="DA807" s="3"/>
      <c r="DB807" s="3"/>
      <c r="DC807" s="3"/>
      <c r="DD807" s="3"/>
      <c r="DE807" s="3"/>
      <c r="DF807" s="3"/>
      <c r="DG807" s="3"/>
      <c r="DH807" s="3"/>
      <c r="DI807" s="3"/>
      <c r="DJ807" s="3"/>
      <c r="DK807" s="3"/>
      <c r="DL807" s="3"/>
      <c r="DM807" s="3"/>
      <c r="DN807" s="3"/>
      <c r="DO807" s="3"/>
      <c r="DP807" s="3"/>
      <c r="DQ807" s="3"/>
      <c r="DR807" s="3"/>
      <c r="DS807" s="3"/>
      <c r="DT807" s="3"/>
      <c r="DU807" s="3"/>
      <c r="DV807" s="3"/>
      <c r="DW807" s="3"/>
      <c r="DX807" s="3"/>
      <c r="DY807" s="3"/>
      <c r="DZ807" s="3"/>
      <c r="EA807" s="3"/>
      <c r="EB807" s="3"/>
      <c r="EC807" s="3"/>
      <c r="ED807" s="3"/>
      <c r="EE807" s="3"/>
    </row>
    <row r="808" spans="1:135"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c r="CV808" s="3"/>
      <c r="CW808" s="3"/>
      <c r="CX808" s="3"/>
      <c r="CY808" s="3"/>
      <c r="CZ808" s="3"/>
      <c r="DA808" s="3"/>
      <c r="DB808" s="3"/>
      <c r="DC808" s="3"/>
      <c r="DD808" s="3"/>
      <c r="DE808" s="3"/>
      <c r="DF808" s="3"/>
      <c r="DG808" s="3"/>
      <c r="DH808" s="3"/>
      <c r="DI808" s="3"/>
      <c r="DJ808" s="3"/>
      <c r="DK808" s="3"/>
      <c r="DL808" s="3"/>
      <c r="DM808" s="3"/>
      <c r="DN808" s="3"/>
      <c r="DO808" s="3"/>
      <c r="DP808" s="3"/>
      <c r="DQ808" s="3"/>
      <c r="DR808" s="3"/>
      <c r="DS808" s="3"/>
      <c r="DT808" s="3"/>
      <c r="DU808" s="3"/>
      <c r="DV808" s="3"/>
      <c r="DW808" s="3"/>
      <c r="DX808" s="3"/>
      <c r="DY808" s="3"/>
      <c r="DZ808" s="3"/>
      <c r="EA808" s="3"/>
      <c r="EB808" s="3"/>
      <c r="EC808" s="3"/>
      <c r="ED808" s="3"/>
      <c r="EE808" s="3"/>
    </row>
    <row r="809" spans="1:135"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s="3"/>
      <c r="DV809" s="3"/>
      <c r="DW809" s="3"/>
      <c r="DX809" s="3"/>
      <c r="DY809" s="3"/>
      <c r="DZ809" s="3"/>
      <c r="EA809" s="3"/>
      <c r="EB809" s="3"/>
      <c r="EC809" s="3"/>
      <c r="ED809" s="3"/>
      <c r="EE809" s="3"/>
    </row>
    <row r="810" spans="1:135"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c r="DR810" s="3"/>
      <c r="DS810" s="3"/>
      <c r="DT810" s="3"/>
      <c r="DU810" s="3"/>
      <c r="DV810" s="3"/>
      <c r="DW810" s="3"/>
      <c r="DX810" s="3"/>
      <c r="DY810" s="3"/>
      <c r="DZ810" s="3"/>
      <c r="EA810" s="3"/>
      <c r="EB810" s="3"/>
      <c r="EC810" s="3"/>
      <c r="ED810" s="3"/>
      <c r="EE810" s="3"/>
    </row>
  </sheetData>
  <mergeCells count="14">
    <mergeCell ref="B82:C82"/>
    <mergeCell ref="B83:C83"/>
    <mergeCell ref="B84:C84"/>
    <mergeCell ref="A1:C1"/>
    <mergeCell ref="D4:D13"/>
    <mergeCell ref="B75:C75"/>
    <mergeCell ref="B76:C76"/>
    <mergeCell ref="B77:C77"/>
    <mergeCell ref="B78:C78"/>
    <mergeCell ref="E4:E13"/>
    <mergeCell ref="F4:F13"/>
    <mergeCell ref="B79:C79"/>
    <mergeCell ref="B80:C80"/>
    <mergeCell ref="B81:C81"/>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39997558519241921"/>
  </sheetPr>
  <dimension ref="A1:V159"/>
  <sheetViews>
    <sheetView showZeros="0" tabSelected="1" zoomScale="70" zoomScaleNormal="70" zoomScaleSheetLayoutView="40" zoomScalePageLayoutView="30" workbookViewId="0">
      <selection activeCell="U20" sqref="U20"/>
    </sheetView>
  </sheetViews>
  <sheetFormatPr baseColWidth="10" defaultRowHeight="15" x14ac:dyDescent="0.25"/>
  <cols>
    <col min="1" max="2" width="10.7109375" customWidth="1"/>
    <col min="3" max="3" width="27.5703125" customWidth="1"/>
    <col min="4" max="4" width="12.7109375" customWidth="1"/>
    <col min="10" max="10" width="11.42578125" customWidth="1"/>
    <col min="11" max="11" width="3.85546875" customWidth="1"/>
    <col min="13" max="18" width="11.42578125" customWidth="1"/>
    <col min="19" max="19" width="8.7109375" customWidth="1"/>
  </cols>
  <sheetData>
    <row r="1" spans="1:22" ht="15.75" thickBot="1" x14ac:dyDescent="0.3">
      <c r="A1" s="183"/>
      <c r="B1" s="184"/>
      <c r="C1" s="225" t="s">
        <v>115</v>
      </c>
      <c r="D1" s="225"/>
      <c r="E1" s="225"/>
      <c r="F1" s="184"/>
      <c r="G1" s="226" t="s">
        <v>133</v>
      </c>
      <c r="H1" s="226"/>
      <c r="I1" s="226"/>
      <c r="J1" s="227"/>
      <c r="K1" s="116"/>
      <c r="L1" s="116"/>
      <c r="M1" s="116"/>
      <c r="N1" s="116"/>
      <c r="O1" s="116"/>
      <c r="P1" s="116"/>
      <c r="Q1" s="116"/>
      <c r="R1" s="116"/>
      <c r="S1" s="116"/>
      <c r="T1" s="116"/>
      <c r="U1" s="116"/>
      <c r="V1" s="116"/>
    </row>
    <row r="2" spans="1:22" ht="8.25" customHeight="1" x14ac:dyDescent="0.25">
      <c r="A2" s="116"/>
      <c r="B2" s="116"/>
      <c r="C2" s="116"/>
      <c r="D2" s="116"/>
      <c r="E2" s="116"/>
      <c r="F2" s="116"/>
      <c r="G2" s="116"/>
      <c r="H2" s="116"/>
      <c r="I2" s="116"/>
      <c r="J2" s="116"/>
      <c r="K2" s="116"/>
      <c r="L2" s="116"/>
      <c r="M2" s="116"/>
      <c r="N2" s="116"/>
      <c r="O2" s="116"/>
      <c r="P2" s="116"/>
      <c r="Q2" s="116"/>
      <c r="R2" s="116"/>
      <c r="S2" s="116"/>
      <c r="T2" s="116"/>
      <c r="U2" s="116"/>
      <c r="V2" s="116"/>
    </row>
    <row r="3" spans="1:22" ht="12.75" customHeight="1" x14ac:dyDescent="0.25">
      <c r="A3" s="114" t="s">
        <v>116</v>
      </c>
      <c r="B3" s="116"/>
      <c r="C3" s="172"/>
      <c r="E3" s="176"/>
      <c r="F3" s="176"/>
      <c r="G3" s="176"/>
      <c r="H3" s="176"/>
      <c r="I3" s="176"/>
      <c r="J3" s="176"/>
      <c r="K3" s="116"/>
      <c r="L3" s="116"/>
      <c r="M3" s="116"/>
      <c r="N3" s="116"/>
      <c r="O3" s="116"/>
      <c r="P3" s="116"/>
      <c r="Q3" s="116"/>
      <c r="R3" s="116"/>
      <c r="S3" s="116"/>
      <c r="T3" s="116"/>
      <c r="U3" s="116"/>
      <c r="V3" s="116"/>
    </row>
    <row r="4" spans="1:22" ht="12.75" customHeight="1" x14ac:dyDescent="0.25">
      <c r="A4" s="114" t="s">
        <v>34</v>
      </c>
      <c r="B4" s="116"/>
      <c r="C4" s="151"/>
      <c r="E4" s="177"/>
      <c r="F4" s="177"/>
      <c r="G4" s="177"/>
      <c r="H4" s="177"/>
      <c r="I4" s="177"/>
      <c r="J4" s="177"/>
      <c r="K4" s="116"/>
      <c r="L4" s="116"/>
      <c r="M4" s="116"/>
      <c r="N4" s="116"/>
      <c r="O4" s="116"/>
      <c r="P4" s="116"/>
      <c r="Q4" s="116"/>
      <c r="R4" s="116"/>
      <c r="S4" s="116"/>
      <c r="T4" s="116"/>
      <c r="U4" s="116"/>
      <c r="V4" s="116"/>
    </row>
    <row r="5" spans="1:22" ht="12.75" customHeight="1" x14ac:dyDescent="0.25">
      <c r="A5" s="114" t="s">
        <v>118</v>
      </c>
      <c r="B5" s="116"/>
      <c r="C5" s="151"/>
      <c r="E5" s="177"/>
      <c r="F5" s="177"/>
      <c r="G5" s="177"/>
      <c r="H5" s="177"/>
      <c r="I5" s="177"/>
      <c r="J5" s="177"/>
      <c r="K5" s="116"/>
      <c r="L5" s="116"/>
      <c r="M5" s="116"/>
      <c r="N5" s="116"/>
      <c r="O5" s="116"/>
      <c r="P5" s="116"/>
      <c r="Q5" s="116"/>
      <c r="R5" s="116"/>
      <c r="S5" s="116"/>
      <c r="T5" s="116"/>
      <c r="U5" s="116"/>
      <c r="V5" s="116"/>
    </row>
    <row r="6" spans="1:22" ht="12.75" customHeight="1" x14ac:dyDescent="0.25">
      <c r="A6" s="114" t="s">
        <v>35</v>
      </c>
      <c r="B6" s="116"/>
      <c r="C6" s="151"/>
      <c r="E6" s="177"/>
      <c r="F6" s="177"/>
      <c r="G6" s="177"/>
      <c r="H6" s="177"/>
      <c r="I6" s="177"/>
      <c r="J6" s="177"/>
      <c r="K6" s="116"/>
      <c r="L6" s="116"/>
      <c r="M6" s="116"/>
      <c r="N6" s="116"/>
      <c r="O6" s="116"/>
      <c r="P6" s="116"/>
      <c r="Q6" s="116"/>
      <c r="R6" s="116"/>
      <c r="S6" s="116"/>
      <c r="T6" s="116"/>
      <c r="U6" s="116"/>
      <c r="V6" s="116"/>
    </row>
    <row r="7" spans="1:22" ht="12.75" customHeight="1" x14ac:dyDescent="0.25">
      <c r="A7" s="114" t="s">
        <v>126</v>
      </c>
      <c r="B7" s="116"/>
      <c r="C7" s="151"/>
      <c r="E7" s="177"/>
      <c r="F7" s="177"/>
      <c r="G7" s="177"/>
      <c r="H7" s="177"/>
      <c r="I7" s="177"/>
      <c r="J7" s="177"/>
      <c r="K7" s="116"/>
      <c r="L7" s="116"/>
      <c r="M7" s="116"/>
      <c r="N7" s="116"/>
      <c r="O7" s="116"/>
      <c r="P7" s="116"/>
      <c r="Q7" s="116"/>
      <c r="R7" s="116"/>
      <c r="S7" s="116"/>
      <c r="T7" s="116"/>
      <c r="U7" s="116"/>
      <c r="V7" s="116"/>
    </row>
    <row r="8" spans="1:22" ht="12.75" customHeight="1" x14ac:dyDescent="0.25">
      <c r="A8" s="114" t="s">
        <v>117</v>
      </c>
      <c r="B8" s="116"/>
      <c r="C8" s="173"/>
      <c r="E8" s="177"/>
      <c r="F8" s="177"/>
      <c r="G8" s="177"/>
      <c r="H8" s="177"/>
      <c r="I8" s="177"/>
      <c r="J8" s="177"/>
      <c r="K8" s="116"/>
      <c r="L8" s="116"/>
      <c r="M8" s="116"/>
      <c r="N8" s="116"/>
      <c r="O8" s="116"/>
      <c r="P8" s="116"/>
      <c r="Q8" s="116"/>
      <c r="R8" s="116"/>
      <c r="S8" s="116"/>
      <c r="T8" s="116"/>
      <c r="U8" s="116"/>
      <c r="V8" s="116"/>
    </row>
    <row r="9" spans="1:22" ht="12.75" customHeight="1" thickBot="1" x14ac:dyDescent="0.3">
      <c r="A9" s="114" t="s">
        <v>37</v>
      </c>
      <c r="B9" s="116"/>
      <c r="C9" s="174"/>
      <c r="E9" s="177"/>
      <c r="F9" s="177"/>
      <c r="G9" s="177"/>
      <c r="H9" s="177"/>
      <c r="I9" s="177"/>
      <c r="J9" s="177"/>
      <c r="K9" s="116"/>
      <c r="L9" s="116"/>
      <c r="M9" s="116"/>
      <c r="N9" s="116"/>
      <c r="O9" s="116"/>
      <c r="P9" s="116"/>
      <c r="Q9" s="116"/>
      <c r="R9" s="116"/>
      <c r="S9" s="116"/>
      <c r="T9" s="116"/>
      <c r="U9" s="116"/>
      <c r="V9" s="116"/>
    </row>
    <row r="10" spans="1:22" ht="12.75" customHeight="1" thickBot="1" x14ac:dyDescent="0.3">
      <c r="A10" s="114" t="s">
        <v>38</v>
      </c>
      <c r="B10" s="116"/>
      <c r="C10" s="175"/>
      <c r="E10" s="177"/>
      <c r="F10" s="177"/>
      <c r="G10" s="177"/>
      <c r="H10" s="177"/>
      <c r="I10" s="177"/>
      <c r="J10" s="177"/>
      <c r="K10" s="116"/>
      <c r="L10" s="116"/>
      <c r="M10" s="116"/>
      <c r="N10" s="116"/>
      <c r="O10" s="116"/>
      <c r="P10" s="116"/>
      <c r="Q10" s="116"/>
      <c r="R10" s="116"/>
      <c r="S10" s="116"/>
      <c r="T10" s="116"/>
      <c r="U10" s="116"/>
      <c r="V10" s="116"/>
    </row>
    <row r="11" spans="1:22" ht="8.25" customHeight="1" x14ac:dyDescent="0.25">
      <c r="A11" s="116"/>
      <c r="B11" s="116"/>
      <c r="C11" s="116"/>
      <c r="D11" s="116"/>
      <c r="E11" s="116"/>
      <c r="F11" s="116"/>
      <c r="G11" s="116"/>
      <c r="H11" s="116"/>
      <c r="I11" s="116"/>
      <c r="J11" s="116"/>
      <c r="K11" s="116"/>
      <c r="L11" s="116"/>
      <c r="M11" s="116"/>
      <c r="N11" s="116"/>
      <c r="O11" s="116"/>
      <c r="P11" s="116"/>
      <c r="Q11" s="116"/>
      <c r="R11" s="116"/>
      <c r="S11" s="116"/>
      <c r="T11" s="116"/>
      <c r="U11" s="116"/>
      <c r="V11" s="116"/>
    </row>
    <row r="12" spans="1:22" ht="13.7" customHeight="1" x14ac:dyDescent="0.25">
      <c r="A12" s="143"/>
      <c r="B12" s="144" t="s">
        <v>124</v>
      </c>
      <c r="C12" s="114"/>
      <c r="D12" s="228" t="s">
        <v>119</v>
      </c>
      <c r="E12" s="228" t="s">
        <v>125</v>
      </c>
      <c r="F12" s="229" t="s">
        <v>128</v>
      </c>
      <c r="G12" s="230" t="s">
        <v>131</v>
      </c>
      <c r="H12" s="230" t="s">
        <v>127</v>
      </c>
      <c r="I12" s="232" t="s">
        <v>129</v>
      </c>
      <c r="J12" s="232" t="s">
        <v>130</v>
      </c>
      <c r="K12" s="116"/>
      <c r="L12" s="116"/>
      <c r="M12" s="116"/>
      <c r="N12" s="116"/>
      <c r="O12" s="116"/>
      <c r="P12" s="116"/>
      <c r="Q12" s="116"/>
      <c r="R12" s="116"/>
      <c r="S12" s="116"/>
      <c r="T12" s="116"/>
      <c r="U12" s="116"/>
      <c r="V12" s="116"/>
    </row>
    <row r="13" spans="1:22" ht="13.7" customHeight="1" x14ac:dyDescent="0.25">
      <c r="A13" s="114"/>
      <c r="B13" s="114"/>
      <c r="C13" s="114"/>
      <c r="D13" s="228"/>
      <c r="E13" s="228"/>
      <c r="F13" s="228"/>
      <c r="G13" s="231"/>
      <c r="H13" s="235"/>
      <c r="I13" s="233"/>
      <c r="J13" s="234"/>
      <c r="K13" s="116"/>
      <c r="L13" s="116"/>
      <c r="M13" s="116"/>
      <c r="N13" s="116"/>
      <c r="O13" s="116"/>
      <c r="P13" s="116"/>
      <c r="Q13" s="116"/>
      <c r="R13" s="116"/>
      <c r="S13" s="116"/>
      <c r="T13" s="116"/>
      <c r="U13" s="116"/>
      <c r="V13" s="116"/>
    </row>
    <row r="14" spans="1:22" ht="13.7" customHeight="1" x14ac:dyDescent="0.25">
      <c r="A14" s="115" t="s">
        <v>39</v>
      </c>
      <c r="B14" s="115" t="s">
        <v>0</v>
      </c>
      <c r="C14" s="115" t="s">
        <v>1</v>
      </c>
      <c r="D14" s="156">
        <f>SUM(D15:D49)</f>
        <v>0</v>
      </c>
      <c r="E14" s="122" t="e">
        <f>SUM(E15:E49)</f>
        <v>#DIV/0!</v>
      </c>
      <c r="F14" s="139" t="e">
        <f>SUM(F15:F49)</f>
        <v>#DIV/0!</v>
      </c>
      <c r="G14" s="185">
        <f>'BDD shab'!D14</f>
        <v>1484.6830968110007</v>
      </c>
      <c r="H14" s="191">
        <f>'BDD shab'!E14</f>
        <v>0.10313365209523513</v>
      </c>
      <c r="I14" s="186" t="e">
        <f>F14-G14</f>
        <v>#DIV/0!</v>
      </c>
      <c r="J14" s="159" t="e">
        <f>I14/G14</f>
        <v>#DIV/0!</v>
      </c>
      <c r="K14" s="116"/>
      <c r="L14" s="116"/>
      <c r="M14" s="116"/>
      <c r="N14" s="116"/>
      <c r="O14" s="116"/>
      <c r="P14" s="116"/>
      <c r="Q14" s="116"/>
      <c r="R14" s="116"/>
      <c r="S14" s="116"/>
      <c r="T14" s="116"/>
      <c r="U14" s="116"/>
      <c r="V14" s="116"/>
    </row>
    <row r="15" spans="1:22" ht="13.7" customHeight="1" x14ac:dyDescent="0.25">
      <c r="A15" s="166" t="str">
        <f>BDD!A15</f>
        <v>AUTRE</v>
      </c>
      <c r="B15" s="5">
        <f>BDD!B15</f>
        <v>1</v>
      </c>
      <c r="C15" s="38" t="str">
        <f>BDD!C15</f>
        <v>Démolitions</v>
      </c>
      <c r="D15" s="123"/>
      <c r="E15" s="158" t="e">
        <f>D15/$D$14</f>
        <v>#DIV/0!</v>
      </c>
      <c r="F15" s="135" t="e">
        <f t="shared" ref="F15:F46" si="0">D15/$C$10</f>
        <v>#DIV/0!</v>
      </c>
      <c r="G15" s="178">
        <f>'BDD shab'!D15</f>
        <v>32.563803782186831</v>
      </c>
      <c r="H15" s="192">
        <f>'BDD shab'!E15</f>
        <v>0.44134161057693411</v>
      </c>
      <c r="I15" s="187">
        <f>IF(D15=0,0,F15-G15)</f>
        <v>0</v>
      </c>
      <c r="J15" s="137">
        <f>I15/G15</f>
        <v>0</v>
      </c>
      <c r="K15" s="116"/>
      <c r="L15" s="116"/>
      <c r="M15" s="116"/>
      <c r="N15" s="116"/>
      <c r="O15" s="116"/>
      <c r="P15" s="116"/>
      <c r="Q15" s="116"/>
      <c r="R15" s="116"/>
      <c r="S15" s="116"/>
      <c r="T15" s="116"/>
      <c r="U15" s="116"/>
      <c r="V15" s="116"/>
    </row>
    <row r="16" spans="1:22" ht="13.7" customHeight="1" x14ac:dyDescent="0.25">
      <c r="A16" s="166" t="str">
        <f>BDD!A16</f>
        <v>VRD/EV</v>
      </c>
      <c r="B16" s="5">
        <f>BDD!B16</f>
        <v>2</v>
      </c>
      <c r="C16" s="38" t="str">
        <f>BDD!C16</f>
        <v>Terrassements généraux</v>
      </c>
      <c r="D16" s="124"/>
      <c r="E16" s="157" t="e">
        <f t="shared" ref="E16:E46" si="1">D16/$D$14</f>
        <v>#DIV/0!</v>
      </c>
      <c r="F16" s="135" t="e">
        <f t="shared" si="0"/>
        <v>#DIV/0!</v>
      </c>
      <c r="G16" s="179">
        <f>'BDD shab'!D16</f>
        <v>47.588156765075766</v>
      </c>
      <c r="H16" s="192">
        <f>'BDD shab'!E16</f>
        <v>0.2208574792838971</v>
      </c>
      <c r="I16" s="188">
        <f t="shared" ref="I16:I46" si="2">IF(D16=0,0,F16-G16)</f>
        <v>0</v>
      </c>
      <c r="J16" s="138">
        <f t="shared" ref="J16:J46" si="3">I16/G16</f>
        <v>0</v>
      </c>
      <c r="K16" s="116"/>
      <c r="L16" s="116"/>
      <c r="M16" s="116"/>
      <c r="N16" s="116"/>
      <c r="O16" s="116"/>
      <c r="P16" s="116"/>
      <c r="Q16" s="116"/>
      <c r="R16" s="116"/>
      <c r="S16" s="116"/>
      <c r="T16" s="116"/>
      <c r="U16" s="116"/>
      <c r="V16" s="116"/>
    </row>
    <row r="17" spans="1:22" ht="13.7" customHeight="1" x14ac:dyDescent="0.25">
      <c r="A17" s="166" t="str">
        <f>BDD!A17</f>
        <v>MGO</v>
      </c>
      <c r="B17" s="5">
        <f>BDD!B17</f>
        <v>3</v>
      </c>
      <c r="C17" s="38" t="str">
        <f>BDD!C17</f>
        <v>Maçonnerie Gros œuvre</v>
      </c>
      <c r="D17" s="124"/>
      <c r="E17" s="157" t="e">
        <f t="shared" si="1"/>
        <v>#DIV/0!</v>
      </c>
      <c r="F17" s="135" t="e">
        <f t="shared" si="0"/>
        <v>#DIV/0!</v>
      </c>
      <c r="G17" s="179">
        <f>'BDD shab'!D17</f>
        <v>452.81513080628105</v>
      </c>
      <c r="H17" s="192">
        <f>'BDD shab'!E17</f>
        <v>0.19034812330626519</v>
      </c>
      <c r="I17" s="188">
        <f t="shared" si="2"/>
        <v>0</v>
      </c>
      <c r="J17" s="138">
        <f t="shared" si="3"/>
        <v>0</v>
      </c>
      <c r="K17" s="116"/>
      <c r="L17" s="116"/>
      <c r="M17" s="116"/>
      <c r="N17" s="116"/>
      <c r="O17" s="116"/>
      <c r="P17" s="116"/>
      <c r="Q17" s="116"/>
      <c r="R17" s="116"/>
      <c r="S17" s="116"/>
      <c r="T17" s="116"/>
      <c r="U17" s="116"/>
      <c r="V17" s="116"/>
    </row>
    <row r="18" spans="1:22" ht="13.7" customHeight="1" x14ac:dyDescent="0.25">
      <c r="A18" s="166" t="str">
        <f>BDD!A18</f>
        <v>VRD/EV</v>
      </c>
      <c r="B18" s="5" t="str">
        <f>BDD!B18</f>
        <v>4a</v>
      </c>
      <c r="C18" s="38" t="str">
        <f>BDD!C18</f>
        <v>Terrassement / Voirie</v>
      </c>
      <c r="D18" s="124"/>
      <c r="E18" s="157" t="e">
        <f t="shared" si="1"/>
        <v>#DIV/0!</v>
      </c>
      <c r="F18" s="135" t="e">
        <f t="shared" si="0"/>
        <v>#DIV/0!</v>
      </c>
      <c r="G18" s="179">
        <f>'BDD shab'!D18</f>
        <v>65.825144513322343</v>
      </c>
      <c r="H18" s="192">
        <f>'BDD shab'!E18</f>
        <v>0.31776333163484022</v>
      </c>
      <c r="I18" s="188">
        <f t="shared" si="2"/>
        <v>0</v>
      </c>
      <c r="J18" s="138">
        <f t="shared" si="3"/>
        <v>0</v>
      </c>
      <c r="K18" s="116"/>
      <c r="L18" s="116"/>
      <c r="M18" s="116"/>
      <c r="N18" s="116"/>
      <c r="O18" s="116"/>
      <c r="P18" s="116"/>
      <c r="Q18" s="116"/>
      <c r="R18" s="116"/>
      <c r="S18" s="116"/>
      <c r="T18" s="116"/>
      <c r="U18" s="116"/>
      <c r="V18" s="116"/>
    </row>
    <row r="19" spans="1:22" ht="13.7" customHeight="1" x14ac:dyDescent="0.25">
      <c r="A19" s="166" t="str">
        <f>BDD!A19</f>
        <v>VRD/EV</v>
      </c>
      <c r="B19" s="5" t="str">
        <f>BDD!B19</f>
        <v>4b</v>
      </c>
      <c r="C19" s="38" t="str">
        <f>BDD!C19</f>
        <v>Réseaux Extérieurs</v>
      </c>
      <c r="D19" s="124"/>
      <c r="E19" s="157" t="e">
        <f t="shared" si="1"/>
        <v>#DIV/0!</v>
      </c>
      <c r="F19" s="135" t="e">
        <f t="shared" si="0"/>
        <v>#DIV/0!</v>
      </c>
      <c r="G19" s="179">
        <f>'BDD shab'!D19</f>
        <v>63.768853138064458</v>
      </c>
      <c r="H19" s="192">
        <f>'BDD shab'!E19</f>
        <v>0.67843454462580666</v>
      </c>
      <c r="I19" s="188">
        <f t="shared" si="2"/>
        <v>0</v>
      </c>
      <c r="J19" s="138">
        <f t="shared" si="3"/>
        <v>0</v>
      </c>
      <c r="K19" s="116"/>
      <c r="L19" s="116"/>
      <c r="M19" s="116"/>
      <c r="N19" s="116"/>
      <c r="O19" s="116"/>
      <c r="P19" s="116"/>
      <c r="Q19" s="116"/>
      <c r="R19" s="116"/>
      <c r="S19" s="116"/>
      <c r="T19" s="116"/>
      <c r="U19" s="116"/>
      <c r="V19" s="116"/>
    </row>
    <row r="20" spans="1:22" ht="13.7" customHeight="1" x14ac:dyDescent="0.25">
      <c r="A20" s="166" t="str">
        <f>BDD!A20</f>
        <v>CC</v>
      </c>
      <c r="B20" s="5">
        <f>BDD!B20</f>
        <v>5</v>
      </c>
      <c r="C20" s="38" t="str">
        <f>BDD!C20</f>
        <v>Charpente / Femettes</v>
      </c>
      <c r="D20" s="124"/>
      <c r="E20" s="157" t="e">
        <f t="shared" si="1"/>
        <v>#DIV/0!</v>
      </c>
      <c r="F20" s="135" t="e">
        <f t="shared" si="0"/>
        <v>#DIV/0!</v>
      </c>
      <c r="G20" s="179">
        <f>'BDD shab'!D20</f>
        <v>34.121575039358824</v>
      </c>
      <c r="H20" s="192">
        <f>'BDD shab'!E20</f>
        <v>0.67308419514934015</v>
      </c>
      <c r="I20" s="188">
        <f t="shared" si="2"/>
        <v>0</v>
      </c>
      <c r="J20" s="138">
        <f t="shared" si="3"/>
        <v>0</v>
      </c>
      <c r="K20" s="116"/>
      <c r="L20" s="116"/>
      <c r="M20" s="116"/>
      <c r="N20" s="116"/>
      <c r="O20" s="116"/>
      <c r="P20" s="116"/>
      <c r="Q20" s="116"/>
      <c r="R20" s="116"/>
      <c r="S20" s="116"/>
      <c r="T20" s="116"/>
      <c r="U20" s="116"/>
      <c r="V20" s="116"/>
    </row>
    <row r="21" spans="1:22" ht="13.7" customHeight="1" x14ac:dyDescent="0.25">
      <c r="A21" s="166" t="str">
        <f>BDD!A21</f>
        <v>CC</v>
      </c>
      <c r="B21" s="5">
        <f>BDD!B21</f>
        <v>6</v>
      </c>
      <c r="C21" s="38" t="str">
        <f>BDD!C21</f>
        <v>Couverture / Zinguerie</v>
      </c>
      <c r="D21" s="124"/>
      <c r="E21" s="157" t="e">
        <f t="shared" si="1"/>
        <v>#DIV/0!</v>
      </c>
      <c r="F21" s="135" t="e">
        <f t="shared" si="0"/>
        <v>#DIV/0!</v>
      </c>
      <c r="G21" s="179">
        <f>'BDD shab'!D21</f>
        <v>63.355505424525006</v>
      </c>
      <c r="H21" s="192">
        <f>'BDD shab'!E21</f>
        <v>0.61810628988008964</v>
      </c>
      <c r="I21" s="188">
        <f t="shared" si="2"/>
        <v>0</v>
      </c>
      <c r="J21" s="138">
        <f t="shared" si="3"/>
        <v>0</v>
      </c>
      <c r="K21" s="116"/>
      <c r="L21" s="116"/>
      <c r="M21" s="116"/>
      <c r="N21" s="116"/>
      <c r="O21" s="116"/>
      <c r="P21" s="116"/>
      <c r="Q21" s="116"/>
      <c r="R21" s="116"/>
      <c r="S21" s="116"/>
      <c r="T21" s="116"/>
      <c r="U21" s="116"/>
      <c r="V21" s="116"/>
    </row>
    <row r="22" spans="1:22" ht="13.7" customHeight="1" x14ac:dyDescent="0.25">
      <c r="A22" s="166" t="str">
        <f>BDD!A22</f>
        <v>CC</v>
      </c>
      <c r="B22" s="5">
        <f>BDD!B22</f>
        <v>7</v>
      </c>
      <c r="C22" s="38" t="str">
        <f>BDD!C22</f>
        <v>Etanchéité</v>
      </c>
      <c r="D22" s="124"/>
      <c r="E22" s="157" t="e">
        <f t="shared" si="1"/>
        <v>#DIV/0!</v>
      </c>
      <c r="F22" s="135" t="e">
        <f t="shared" si="0"/>
        <v>#DIV/0!</v>
      </c>
      <c r="G22" s="179">
        <f>'BDD shab'!D22</f>
        <v>62.866994914059617</v>
      </c>
      <c r="H22" s="192">
        <f>'BDD shab'!E22</f>
        <v>0.45659038894726706</v>
      </c>
      <c r="I22" s="188">
        <f t="shared" si="2"/>
        <v>0</v>
      </c>
      <c r="J22" s="138">
        <f t="shared" si="3"/>
        <v>0</v>
      </c>
      <c r="K22" s="116"/>
      <c r="L22" s="116"/>
      <c r="M22" s="116"/>
      <c r="N22" s="116"/>
      <c r="O22" s="116"/>
      <c r="P22" s="116"/>
      <c r="Q22" s="116"/>
      <c r="R22" s="116"/>
      <c r="S22" s="116"/>
      <c r="T22" s="116"/>
      <c r="U22" s="116"/>
      <c r="V22" s="116"/>
    </row>
    <row r="23" spans="1:22" ht="13.7" customHeight="1" x14ac:dyDescent="0.25">
      <c r="A23" s="166" t="str">
        <f>BDD!A23</f>
        <v>CC</v>
      </c>
      <c r="B23" s="5">
        <f>BDD!B23</f>
        <v>8</v>
      </c>
      <c r="C23" s="38" t="str">
        <f>BDD!C23</f>
        <v>Menuiseries extérieures PVC</v>
      </c>
      <c r="D23" s="124"/>
      <c r="E23" s="157" t="e">
        <f t="shared" si="1"/>
        <v>#DIV/0!</v>
      </c>
      <c r="F23" s="135" t="e">
        <f t="shared" si="0"/>
        <v>#DIV/0!</v>
      </c>
      <c r="G23" s="179">
        <f>'BDD shab'!D23</f>
        <v>63.085920396768721</v>
      </c>
      <c r="H23" s="192">
        <f>'BDD shab'!E23</f>
        <v>0.20752007388309543</v>
      </c>
      <c r="I23" s="188">
        <f t="shared" si="2"/>
        <v>0</v>
      </c>
      <c r="J23" s="138">
        <f t="shared" si="3"/>
        <v>0</v>
      </c>
      <c r="K23" s="116"/>
      <c r="L23" s="116"/>
      <c r="M23" s="116"/>
      <c r="N23" s="116"/>
      <c r="O23" s="116"/>
      <c r="P23" s="116"/>
      <c r="Q23" s="116"/>
      <c r="R23" s="116"/>
      <c r="S23" s="116"/>
      <c r="T23" s="116"/>
      <c r="U23" s="116"/>
      <c r="V23" s="116"/>
    </row>
    <row r="24" spans="1:22" ht="13.7" customHeight="1" x14ac:dyDescent="0.25">
      <c r="A24" s="166" t="str">
        <f>BDD!A24</f>
        <v>PI</v>
      </c>
      <c r="B24" s="5">
        <f>BDD!B24</f>
        <v>9</v>
      </c>
      <c r="C24" s="38" t="str">
        <f>BDD!C24</f>
        <v>Menuiseries intérieures</v>
      </c>
      <c r="D24" s="124"/>
      <c r="E24" s="157" t="e">
        <f t="shared" si="1"/>
        <v>#DIV/0!</v>
      </c>
      <c r="F24" s="135" t="e">
        <f t="shared" si="0"/>
        <v>#DIV/0!</v>
      </c>
      <c r="G24" s="179">
        <f>'BDD shab'!D24</f>
        <v>58.63682246505018</v>
      </c>
      <c r="H24" s="192">
        <f>'BDD shab'!E24</f>
        <v>0.12308923088883386</v>
      </c>
      <c r="I24" s="188">
        <f t="shared" si="2"/>
        <v>0</v>
      </c>
      <c r="J24" s="138">
        <f t="shared" si="3"/>
        <v>0</v>
      </c>
      <c r="K24" s="116"/>
      <c r="L24" s="116"/>
      <c r="M24" s="116"/>
      <c r="N24" s="116"/>
      <c r="O24" s="116"/>
      <c r="P24" s="116"/>
      <c r="Q24" s="116"/>
      <c r="R24" s="116"/>
      <c r="S24" s="116"/>
      <c r="T24" s="116"/>
      <c r="U24" s="116"/>
      <c r="V24" s="116"/>
    </row>
    <row r="25" spans="1:22" ht="13.7" customHeight="1" x14ac:dyDescent="0.25">
      <c r="A25" s="166" t="str">
        <f>BDD!A25</f>
        <v>ISO</v>
      </c>
      <c r="B25" s="5">
        <f>BDD!B25</f>
        <v>10</v>
      </c>
      <c r="C25" s="38" t="str">
        <f>BDD!C25</f>
        <v>Cloisons / Doublages / Isolation</v>
      </c>
      <c r="D25" s="124"/>
      <c r="E25" s="157" t="e">
        <f t="shared" si="1"/>
        <v>#DIV/0!</v>
      </c>
      <c r="F25" s="135" t="e">
        <f t="shared" si="0"/>
        <v>#DIV/0!</v>
      </c>
      <c r="G25" s="179">
        <f>'BDD shab'!D25</f>
        <v>67.962624539243251</v>
      </c>
      <c r="H25" s="192">
        <f>'BDD shab'!E25</f>
        <v>0.31464702750004814</v>
      </c>
      <c r="I25" s="188">
        <f t="shared" si="2"/>
        <v>0</v>
      </c>
      <c r="J25" s="138">
        <f t="shared" si="3"/>
        <v>0</v>
      </c>
      <c r="K25" s="116"/>
      <c r="L25" s="116"/>
      <c r="M25" s="116"/>
      <c r="N25" s="116"/>
      <c r="O25" s="116"/>
      <c r="P25" s="116"/>
      <c r="Q25" s="116"/>
      <c r="R25" s="116"/>
      <c r="S25" s="116"/>
      <c r="T25" s="116"/>
      <c r="U25" s="116"/>
      <c r="V25" s="116"/>
    </row>
    <row r="26" spans="1:22" ht="13.7" customHeight="1" x14ac:dyDescent="0.25">
      <c r="A26" s="166" t="str">
        <f>BDD!A26</f>
        <v>PI</v>
      </c>
      <c r="B26" s="5">
        <f>BDD!B26</f>
        <v>11</v>
      </c>
      <c r="C26" s="38" t="str">
        <f>BDD!C26</f>
        <v>Revêtements de sol collés</v>
      </c>
      <c r="D26" s="124"/>
      <c r="E26" s="157" t="e">
        <f t="shared" si="1"/>
        <v>#DIV/0!</v>
      </c>
      <c r="F26" s="135" t="e">
        <f t="shared" si="0"/>
        <v>#DIV/0!</v>
      </c>
      <c r="G26" s="179">
        <f>'BDD shab'!D26</f>
        <v>28.605446126960597</v>
      </c>
      <c r="H26" s="192">
        <f>'BDD shab'!E26</f>
        <v>0.15710343098757462</v>
      </c>
      <c r="I26" s="188">
        <f t="shared" si="2"/>
        <v>0</v>
      </c>
      <c r="J26" s="138">
        <f t="shared" si="3"/>
        <v>0</v>
      </c>
      <c r="K26" s="116"/>
      <c r="L26" s="116"/>
      <c r="M26" s="116"/>
      <c r="N26" s="116"/>
      <c r="O26" s="116"/>
      <c r="P26" s="116"/>
      <c r="Q26" s="116"/>
      <c r="R26" s="116"/>
      <c r="S26" s="116"/>
      <c r="T26" s="116"/>
      <c r="U26" s="116"/>
      <c r="V26" s="116"/>
    </row>
    <row r="27" spans="1:22" ht="13.7" customHeight="1" x14ac:dyDescent="0.25">
      <c r="A27" s="166" t="str">
        <f>BDD!A27</f>
        <v>PI</v>
      </c>
      <c r="B27" s="5">
        <f>BDD!B27</f>
        <v>12</v>
      </c>
      <c r="C27" s="38" t="str">
        <f>BDD!C27</f>
        <v>Carrelages / Faïences</v>
      </c>
      <c r="D27" s="124"/>
      <c r="E27" s="157" t="e">
        <f t="shared" si="1"/>
        <v>#DIV/0!</v>
      </c>
      <c r="F27" s="135" t="e">
        <f t="shared" si="0"/>
        <v>#DIV/0!</v>
      </c>
      <c r="G27" s="179">
        <f>'BDD shab'!D27</f>
        <v>28.685796701456148</v>
      </c>
      <c r="H27" s="192">
        <f>'BDD shab'!E27</f>
        <v>0.38684738977184546</v>
      </c>
      <c r="I27" s="188">
        <f t="shared" si="2"/>
        <v>0</v>
      </c>
      <c r="J27" s="138">
        <f t="shared" si="3"/>
        <v>0</v>
      </c>
      <c r="K27" s="116"/>
      <c r="L27" s="116"/>
      <c r="M27" s="116"/>
      <c r="N27" s="116"/>
      <c r="O27" s="116"/>
      <c r="P27" s="116"/>
      <c r="Q27" s="116"/>
      <c r="R27" s="116"/>
      <c r="S27" s="116"/>
      <c r="T27" s="116"/>
      <c r="U27" s="116"/>
      <c r="V27" s="116"/>
    </row>
    <row r="28" spans="1:22" ht="13.7" customHeight="1" x14ac:dyDescent="0.25">
      <c r="A28" s="166" t="str">
        <f>BDD!A28</f>
        <v>PI</v>
      </c>
      <c r="B28" s="5">
        <f>BDD!B28</f>
        <v>13</v>
      </c>
      <c r="C28" s="38" t="str">
        <f>BDD!C28</f>
        <v>Revêtements murs et plafonds</v>
      </c>
      <c r="D28" s="124"/>
      <c r="E28" s="157" t="e">
        <f t="shared" si="1"/>
        <v>#DIV/0!</v>
      </c>
      <c r="F28" s="135" t="e">
        <f t="shared" si="0"/>
        <v>#DIV/0!</v>
      </c>
      <c r="G28" s="179">
        <f>'BDD shab'!D28</f>
        <v>39.983968744999878</v>
      </c>
      <c r="H28" s="192">
        <f>'BDD shab'!E28</f>
        <v>0.17393702357768295</v>
      </c>
      <c r="I28" s="188">
        <f t="shared" si="2"/>
        <v>0</v>
      </c>
      <c r="J28" s="138">
        <f t="shared" si="3"/>
        <v>0</v>
      </c>
      <c r="K28" s="116"/>
      <c r="L28" s="116"/>
      <c r="M28" s="116"/>
      <c r="N28" s="116"/>
      <c r="O28" s="116"/>
      <c r="P28" s="116"/>
      <c r="Q28" s="116"/>
      <c r="R28" s="116"/>
      <c r="S28" s="116"/>
      <c r="T28" s="116"/>
      <c r="U28" s="116"/>
      <c r="V28" s="116"/>
    </row>
    <row r="29" spans="1:22" ht="13.7" customHeight="1" x14ac:dyDescent="0.25">
      <c r="A29" s="166" t="str">
        <f>BDD!A29</f>
        <v>CC</v>
      </c>
      <c r="B29" s="5">
        <f>BDD!B29</f>
        <v>14</v>
      </c>
      <c r="C29" s="38" t="str">
        <f>BDD!C29</f>
        <v>Serrurerie</v>
      </c>
      <c r="D29" s="124"/>
      <c r="E29" s="157" t="e">
        <f t="shared" si="1"/>
        <v>#DIV/0!</v>
      </c>
      <c r="F29" s="135" t="e">
        <f t="shared" si="0"/>
        <v>#DIV/0!</v>
      </c>
      <c r="G29" s="179">
        <f>'BDD shab'!D29</f>
        <v>54.511091324959857</v>
      </c>
      <c r="H29" s="192">
        <f>'BDD shab'!E29</f>
        <v>0.36264904539647841</v>
      </c>
      <c r="I29" s="188">
        <f t="shared" si="2"/>
        <v>0</v>
      </c>
      <c r="J29" s="138">
        <f t="shared" si="3"/>
        <v>0</v>
      </c>
      <c r="K29" s="116"/>
      <c r="L29" s="116"/>
      <c r="M29" s="116"/>
      <c r="N29" s="116"/>
      <c r="O29" s="116"/>
      <c r="P29" s="116"/>
      <c r="Q29" s="116"/>
      <c r="R29" s="116"/>
      <c r="S29" s="116"/>
      <c r="T29" s="116"/>
      <c r="U29" s="116"/>
      <c r="V29" s="116"/>
    </row>
    <row r="30" spans="1:22" ht="13.7" customHeight="1" x14ac:dyDescent="0.25">
      <c r="A30" s="166" t="str">
        <f>BDD!A30</f>
        <v>AUTRE</v>
      </c>
      <c r="B30" s="5">
        <f>BDD!B30</f>
        <v>15</v>
      </c>
      <c r="C30" s="38" t="str">
        <f>BDD!C30</f>
        <v>Portes de garage</v>
      </c>
      <c r="D30" s="124"/>
      <c r="E30" s="157" t="e">
        <f t="shared" si="1"/>
        <v>#DIV/0!</v>
      </c>
      <c r="F30" s="135" t="e">
        <f t="shared" si="0"/>
        <v>#DIV/0!</v>
      </c>
      <c r="G30" s="179">
        <f>'BDD shab'!D30</f>
        <v>4.8276532036564399</v>
      </c>
      <c r="H30" s="192">
        <f>'BDD shab'!E30</f>
        <v>0.74520708345279252</v>
      </c>
      <c r="I30" s="188">
        <f t="shared" si="2"/>
        <v>0</v>
      </c>
      <c r="J30" s="138">
        <f t="shared" si="3"/>
        <v>0</v>
      </c>
      <c r="K30" s="116"/>
      <c r="L30" s="116"/>
      <c r="M30" s="116"/>
      <c r="N30" s="116"/>
      <c r="O30" s="116"/>
      <c r="P30" s="116"/>
      <c r="Q30" s="116"/>
      <c r="R30" s="116"/>
      <c r="S30" s="116"/>
      <c r="T30" s="116"/>
      <c r="U30" s="116"/>
      <c r="V30" s="116"/>
    </row>
    <row r="31" spans="1:22" ht="13.7" customHeight="1" x14ac:dyDescent="0.25">
      <c r="A31" s="166" t="str">
        <f>BDD!A31</f>
        <v>CHAUF</v>
      </c>
      <c r="B31" s="15">
        <f>BDD!B31</f>
        <v>16</v>
      </c>
      <c r="C31" s="39" t="str">
        <f>BDD!C31</f>
        <v>Chauffage</v>
      </c>
      <c r="D31" s="124"/>
      <c r="E31" s="157" t="e">
        <f t="shared" si="1"/>
        <v>#DIV/0!</v>
      </c>
      <c r="F31" s="135" t="e">
        <f t="shared" si="0"/>
        <v>#DIV/0!</v>
      </c>
      <c r="G31" s="179">
        <f>'BDD shab'!D31</f>
        <v>89.326394634952962</v>
      </c>
      <c r="H31" s="192">
        <f>'BDD shab'!E31</f>
        <v>0.27712757824151429</v>
      </c>
      <c r="I31" s="188">
        <f t="shared" si="2"/>
        <v>0</v>
      </c>
      <c r="J31" s="138">
        <f t="shared" si="3"/>
        <v>0</v>
      </c>
      <c r="K31" s="116"/>
      <c r="L31" s="116"/>
      <c r="M31" s="116"/>
      <c r="N31" s="116"/>
      <c r="O31" s="116"/>
      <c r="P31" s="116"/>
      <c r="Q31" s="116"/>
      <c r="R31" s="116"/>
      <c r="S31" s="116"/>
      <c r="T31" s="116"/>
      <c r="U31" s="116"/>
      <c r="V31" s="116"/>
    </row>
    <row r="32" spans="1:22" ht="13.7" customHeight="1" x14ac:dyDescent="0.25">
      <c r="A32" s="166" t="str">
        <f>BDD!A32</f>
        <v>CHAUF</v>
      </c>
      <c r="B32" s="15">
        <f>BDD!B32</f>
        <v>17</v>
      </c>
      <c r="C32" s="39" t="str">
        <f>BDD!C32</f>
        <v>VMC</v>
      </c>
      <c r="D32" s="124"/>
      <c r="E32" s="157" t="e">
        <f t="shared" si="1"/>
        <v>#DIV/0!</v>
      </c>
      <c r="F32" s="135" t="e">
        <f t="shared" si="0"/>
        <v>#DIV/0!</v>
      </c>
      <c r="G32" s="179">
        <f>'BDD shab'!D32</f>
        <v>18.822678869117503</v>
      </c>
      <c r="H32" s="192">
        <f>'BDD shab'!E32</f>
        <v>0.29597065207942858</v>
      </c>
      <c r="I32" s="188">
        <f t="shared" si="2"/>
        <v>0</v>
      </c>
      <c r="J32" s="138">
        <f t="shared" si="3"/>
        <v>0</v>
      </c>
      <c r="K32" s="116"/>
      <c r="L32" s="116"/>
      <c r="M32" s="116"/>
      <c r="N32" s="116"/>
      <c r="O32" s="116"/>
      <c r="P32" s="116"/>
      <c r="Q32" s="116"/>
      <c r="R32" s="116"/>
      <c r="S32" s="116"/>
      <c r="T32" s="116"/>
      <c r="U32" s="116"/>
      <c r="V32" s="116"/>
    </row>
    <row r="33" spans="1:22" ht="13.7" customHeight="1" x14ac:dyDescent="0.25">
      <c r="A33" s="166" t="str">
        <f>BDD!A33</f>
        <v>PLB/SANI</v>
      </c>
      <c r="B33" s="15">
        <f>BDD!B33</f>
        <v>18</v>
      </c>
      <c r="C33" s="39" t="str">
        <f>BDD!C33</f>
        <v>Plomberie / Sanitaire</v>
      </c>
      <c r="D33" s="124"/>
      <c r="E33" s="157" t="e">
        <f t="shared" si="1"/>
        <v>#DIV/0!</v>
      </c>
      <c r="F33" s="135" t="e">
        <f t="shared" si="0"/>
        <v>#DIV/0!</v>
      </c>
      <c r="G33" s="179">
        <f>'BDD shab'!D33</f>
        <v>77.14864531890278</v>
      </c>
      <c r="H33" s="192">
        <f>'BDD shab'!E33</f>
        <v>8.7596232648644703E-2</v>
      </c>
      <c r="I33" s="188">
        <f t="shared" si="2"/>
        <v>0</v>
      </c>
      <c r="J33" s="138">
        <f t="shared" si="3"/>
        <v>0</v>
      </c>
      <c r="K33" s="116"/>
      <c r="L33" s="116"/>
      <c r="M33" s="116"/>
      <c r="N33" s="116"/>
      <c r="O33" s="116"/>
      <c r="P33" s="116"/>
      <c r="Q33" s="116"/>
      <c r="R33" s="116"/>
      <c r="S33" s="116"/>
      <c r="T33" s="116"/>
      <c r="U33" s="116"/>
      <c r="V33" s="116"/>
    </row>
    <row r="34" spans="1:22" ht="13.7" customHeight="1" x14ac:dyDescent="0.25">
      <c r="A34" s="166" t="str">
        <f>BDD!A34</f>
        <v>ELEC</v>
      </c>
      <c r="B34" s="5">
        <f>BDD!B34</f>
        <v>19</v>
      </c>
      <c r="C34" s="38" t="str">
        <f>BDD!C34</f>
        <v>Electricité</v>
      </c>
      <c r="D34" s="124"/>
      <c r="E34" s="157" t="e">
        <f t="shared" si="1"/>
        <v>#DIV/0!</v>
      </c>
      <c r="F34" s="135" t="e">
        <f t="shared" si="0"/>
        <v>#DIV/0!</v>
      </c>
      <c r="G34" s="179">
        <f>'BDD shab'!D34</f>
        <v>104.66886418530704</v>
      </c>
      <c r="H34" s="192">
        <f>'BDD shab'!E34</f>
        <v>0.15972385348149101</v>
      </c>
      <c r="I34" s="188">
        <f t="shared" si="2"/>
        <v>0</v>
      </c>
      <c r="J34" s="138">
        <f t="shared" si="3"/>
        <v>0</v>
      </c>
      <c r="K34" s="116"/>
      <c r="L34" s="116"/>
      <c r="M34" s="116"/>
      <c r="N34" s="116"/>
      <c r="O34" s="116"/>
      <c r="P34" s="116"/>
      <c r="Q34" s="116"/>
      <c r="R34" s="116"/>
      <c r="S34" s="116"/>
      <c r="T34" s="116"/>
      <c r="U34" s="116"/>
      <c r="V34" s="116"/>
    </row>
    <row r="35" spans="1:22" ht="13.7" customHeight="1" x14ac:dyDescent="0.25">
      <c r="A35" s="166" t="str">
        <f>BDD!A35</f>
        <v>AUTRE</v>
      </c>
      <c r="B35" s="5">
        <f>BDD!B35</f>
        <v>20</v>
      </c>
      <c r="C35" s="38" t="str">
        <f>BDD!C35</f>
        <v>Ascenseur</v>
      </c>
      <c r="D35" s="124"/>
      <c r="E35" s="157" t="e">
        <f t="shared" si="1"/>
        <v>#DIV/0!</v>
      </c>
      <c r="F35" s="135" t="e">
        <f t="shared" si="0"/>
        <v>#DIV/0!</v>
      </c>
      <c r="G35" s="179">
        <f>'BDD shab'!D35</f>
        <v>16.569902966378269</v>
      </c>
      <c r="H35" s="192">
        <f>'BDD shab'!E35</f>
        <v>0.47725862616690901</v>
      </c>
      <c r="I35" s="188">
        <f t="shared" si="2"/>
        <v>0</v>
      </c>
      <c r="J35" s="138">
        <f t="shared" si="3"/>
        <v>0</v>
      </c>
      <c r="K35" s="116"/>
      <c r="L35" s="116"/>
      <c r="M35" s="116"/>
      <c r="N35" s="116"/>
      <c r="O35" s="116"/>
      <c r="P35" s="116"/>
      <c r="Q35" s="116"/>
      <c r="R35" s="116"/>
      <c r="S35" s="116"/>
      <c r="T35" s="116"/>
      <c r="U35" s="116"/>
      <c r="V35" s="116"/>
    </row>
    <row r="36" spans="1:22" ht="13.7" customHeight="1" x14ac:dyDescent="0.25">
      <c r="A36" s="166" t="str">
        <f>BDD!A36</f>
        <v>AUTRE</v>
      </c>
      <c r="B36" s="5">
        <f>BDD!B36</f>
        <v>21</v>
      </c>
      <c r="C36" s="38" t="str">
        <f>BDD!C36</f>
        <v>Nettoyage</v>
      </c>
      <c r="D36" s="124"/>
      <c r="E36" s="157" t="e">
        <f t="shared" si="1"/>
        <v>#DIV/0!</v>
      </c>
      <c r="F36" s="135" t="e">
        <f t="shared" si="0"/>
        <v>#DIV/0!</v>
      </c>
      <c r="G36" s="179">
        <f>'BDD shab'!D36</f>
        <v>3.6007172596472579</v>
      </c>
      <c r="H36" s="192">
        <f>'BDD shab'!E36</f>
        <v>0.11990065864563554</v>
      </c>
      <c r="I36" s="188">
        <f t="shared" si="2"/>
        <v>0</v>
      </c>
      <c r="J36" s="138">
        <f t="shared" si="3"/>
        <v>0</v>
      </c>
      <c r="K36" s="116"/>
      <c r="L36" s="116"/>
      <c r="M36" s="116"/>
      <c r="N36" s="116"/>
      <c r="O36" s="116"/>
      <c r="P36" s="116"/>
      <c r="Q36" s="116"/>
      <c r="R36" s="116"/>
      <c r="S36" s="116"/>
      <c r="T36" s="116"/>
      <c r="U36" s="116"/>
      <c r="V36" s="116"/>
    </row>
    <row r="37" spans="1:22" ht="13.7" customHeight="1" x14ac:dyDescent="0.25">
      <c r="A37" s="166" t="str">
        <f>BDD!A37</f>
        <v>ISO</v>
      </c>
      <c r="B37" s="5">
        <f>BDD!B37</f>
        <v>25</v>
      </c>
      <c r="C37" s="38" t="str">
        <f>BDD!C37</f>
        <v>Revêtement de façades</v>
      </c>
      <c r="D37" s="124"/>
      <c r="E37" s="157" t="e">
        <f t="shared" si="1"/>
        <v>#DIV/0!</v>
      </c>
      <c r="F37" s="135" t="e">
        <f t="shared" si="0"/>
        <v>#DIV/0!</v>
      </c>
      <c r="G37" s="179">
        <f>'BDD shab'!D37</f>
        <v>35.713279821619437</v>
      </c>
      <c r="H37" s="192">
        <f>'BDD shab'!E37</f>
        <v>0.42365089022002367</v>
      </c>
      <c r="I37" s="188">
        <f t="shared" si="2"/>
        <v>0</v>
      </c>
      <c r="J37" s="138">
        <f t="shared" si="3"/>
        <v>0</v>
      </c>
      <c r="K37" s="116"/>
      <c r="L37" s="116"/>
      <c r="M37" s="116"/>
      <c r="N37" s="116"/>
      <c r="O37" s="116"/>
      <c r="P37" s="116"/>
      <c r="Q37" s="116"/>
      <c r="R37" s="116"/>
      <c r="S37" s="116"/>
      <c r="T37" s="116"/>
      <c r="U37" s="116"/>
      <c r="V37" s="116"/>
    </row>
    <row r="38" spans="1:22" ht="13.7" customHeight="1" x14ac:dyDescent="0.25">
      <c r="A38" s="166" t="str">
        <f>BDD!A38</f>
        <v>VRD/EV</v>
      </c>
      <c r="B38" s="5">
        <f>BDD!B38</f>
        <v>32</v>
      </c>
      <c r="C38" s="38" t="str">
        <f>BDD!C38</f>
        <v>Espaces verts</v>
      </c>
      <c r="D38" s="124"/>
      <c r="E38" s="157" t="e">
        <f t="shared" si="1"/>
        <v>#DIV/0!</v>
      </c>
      <c r="F38" s="135" t="e">
        <f t="shared" si="0"/>
        <v>#DIV/0!</v>
      </c>
      <c r="G38" s="179">
        <f>'BDD shab'!D38</f>
        <v>36.911558786241415</v>
      </c>
      <c r="H38" s="192">
        <f>'BDD shab'!E38</f>
        <v>0.55295415515983037</v>
      </c>
      <c r="I38" s="188">
        <f t="shared" si="2"/>
        <v>0</v>
      </c>
      <c r="J38" s="138">
        <f t="shared" si="3"/>
        <v>0</v>
      </c>
      <c r="K38" s="116"/>
      <c r="L38" s="116"/>
      <c r="M38" s="116"/>
      <c r="N38" s="116"/>
      <c r="O38" s="116"/>
      <c r="P38" s="116"/>
      <c r="Q38" s="116"/>
      <c r="R38" s="116"/>
      <c r="S38" s="116"/>
      <c r="T38" s="116"/>
      <c r="U38" s="116"/>
      <c r="V38" s="116"/>
    </row>
    <row r="39" spans="1:22" ht="13.7" customHeight="1" x14ac:dyDescent="0.25">
      <c r="A39" s="166" t="str">
        <f>BDD!A39</f>
        <v>PI</v>
      </c>
      <c r="B39" s="5">
        <f>BDD!B39</f>
        <v>36</v>
      </c>
      <c r="C39" s="38" t="str">
        <f>BDD!C39</f>
        <v>Chape liquide</v>
      </c>
      <c r="D39" s="124"/>
      <c r="E39" s="157" t="e">
        <f t="shared" si="1"/>
        <v>#DIV/0!</v>
      </c>
      <c r="F39" s="135" t="e">
        <f t="shared" si="0"/>
        <v>#DIV/0!</v>
      </c>
      <c r="G39" s="179">
        <f>'BDD shab'!D39</f>
        <v>22.164110350162293</v>
      </c>
      <c r="H39" s="192">
        <f>'BDD shab'!E39</f>
        <v>0.23995639602045493</v>
      </c>
      <c r="I39" s="188">
        <f t="shared" si="2"/>
        <v>0</v>
      </c>
      <c r="J39" s="138">
        <f t="shared" si="3"/>
        <v>0</v>
      </c>
      <c r="K39" s="116"/>
      <c r="L39" s="116"/>
      <c r="M39" s="116"/>
      <c r="N39" s="116"/>
      <c r="O39" s="116"/>
      <c r="P39" s="116"/>
      <c r="Q39" s="116"/>
      <c r="R39" s="116"/>
      <c r="S39" s="116"/>
      <c r="T39" s="116"/>
      <c r="U39" s="116"/>
      <c r="V39" s="116"/>
    </row>
    <row r="40" spans="1:22" ht="13.7" customHeight="1" x14ac:dyDescent="0.25">
      <c r="A40" s="166" t="str">
        <f>BDD!A40</f>
        <v>CC</v>
      </c>
      <c r="B40" s="5">
        <f>BDD!B40</f>
        <v>38</v>
      </c>
      <c r="C40" s="38" t="str">
        <f>BDD!C40</f>
        <v>Echafaudages</v>
      </c>
      <c r="D40" s="124"/>
      <c r="E40" s="157" t="e">
        <f t="shared" si="1"/>
        <v>#DIV/0!</v>
      </c>
      <c r="F40" s="135" t="e">
        <f t="shared" si="0"/>
        <v>#DIV/0!</v>
      </c>
      <c r="G40" s="179">
        <f>'BDD shab'!D40</f>
        <v>13.784595328671273</v>
      </c>
      <c r="H40" s="192">
        <f>'BDD shab'!E40</f>
        <v>0.23163956865855995</v>
      </c>
      <c r="I40" s="188">
        <f t="shared" si="2"/>
        <v>0</v>
      </c>
      <c r="J40" s="138">
        <f t="shared" si="3"/>
        <v>0</v>
      </c>
      <c r="K40" s="116"/>
      <c r="L40" s="116"/>
      <c r="M40" s="116"/>
      <c r="N40" s="116"/>
      <c r="O40" s="116"/>
      <c r="P40" s="116"/>
      <c r="Q40" s="116"/>
      <c r="R40" s="116"/>
      <c r="S40" s="116"/>
      <c r="T40" s="116"/>
      <c r="U40" s="116"/>
      <c r="V40" s="116"/>
    </row>
    <row r="41" spans="1:22" ht="13.7" customHeight="1" x14ac:dyDescent="0.25">
      <c r="A41" s="166" t="str">
        <f>BDD!A41</f>
        <v>ISO</v>
      </c>
      <c r="B41" s="5">
        <f>BDD!B41</f>
        <v>45</v>
      </c>
      <c r="C41" s="38" t="str">
        <f>BDD!C41</f>
        <v>ITE</v>
      </c>
      <c r="D41" s="124"/>
      <c r="E41" s="157" t="e">
        <f t="shared" si="1"/>
        <v>#DIV/0!</v>
      </c>
      <c r="F41" s="135" t="e">
        <f t="shared" si="0"/>
        <v>#DIV/0!</v>
      </c>
      <c r="G41" s="179">
        <f>'BDD shab'!D41</f>
        <v>81.404778100447672</v>
      </c>
      <c r="H41" s="192">
        <f>'BDD shab'!E41</f>
        <v>0.46348985760125183</v>
      </c>
      <c r="I41" s="188">
        <f t="shared" si="2"/>
        <v>0</v>
      </c>
      <c r="J41" s="138">
        <f t="shared" si="3"/>
        <v>0</v>
      </c>
      <c r="K41" s="116"/>
      <c r="L41" s="116"/>
      <c r="M41" s="116"/>
      <c r="N41" s="116"/>
      <c r="O41" s="116"/>
      <c r="P41" s="116"/>
      <c r="Q41" s="116"/>
      <c r="R41" s="116"/>
      <c r="S41" s="116"/>
      <c r="T41" s="116"/>
      <c r="U41" s="116"/>
      <c r="V41" s="116"/>
    </row>
    <row r="42" spans="1:22" ht="13.7" customHeight="1" x14ac:dyDescent="0.25">
      <c r="A42" s="166" t="str">
        <f>BDD!A42</f>
        <v>NC</v>
      </c>
      <c r="B42" s="15">
        <f>BDD!B42</f>
        <v>23</v>
      </c>
      <c r="C42" s="39" t="str">
        <f>BDD!C42</f>
        <v>Platrerie</v>
      </c>
      <c r="D42" s="124"/>
      <c r="E42" s="157" t="e">
        <f t="shared" si="1"/>
        <v>#DIV/0!</v>
      </c>
      <c r="F42" s="135" t="e">
        <f t="shared" si="0"/>
        <v>#DIV/0!</v>
      </c>
      <c r="G42" s="179">
        <f>'BDD shab'!D42</f>
        <v>60.881776616590464</v>
      </c>
      <c r="H42" s="192">
        <f>'BDD shab'!E42</f>
        <v>0</v>
      </c>
      <c r="I42" s="188">
        <f t="shared" si="2"/>
        <v>0</v>
      </c>
      <c r="J42" s="138">
        <f t="shared" si="3"/>
        <v>0</v>
      </c>
      <c r="K42" s="116"/>
      <c r="L42" s="116"/>
      <c r="M42" s="116"/>
      <c r="N42" s="116"/>
      <c r="O42" s="116"/>
      <c r="P42" s="116"/>
      <c r="Q42" s="116"/>
      <c r="R42" s="116"/>
      <c r="S42" s="116"/>
      <c r="T42" s="116"/>
      <c r="U42" s="116"/>
      <c r="V42" s="116"/>
    </row>
    <row r="43" spans="1:22" ht="13.7" customHeight="1" x14ac:dyDescent="0.25">
      <c r="A43" s="166" t="str">
        <f>BDD!A43</f>
        <v>NC</v>
      </c>
      <c r="B43" s="15">
        <f>BDD!B43</f>
        <v>63</v>
      </c>
      <c r="C43" s="39" t="str">
        <f>BDD!C43</f>
        <v>Isolation par soufflage</v>
      </c>
      <c r="D43" s="124"/>
      <c r="E43" s="157" t="e">
        <f t="shared" si="1"/>
        <v>#DIV/0!</v>
      </c>
      <c r="F43" s="135" t="e">
        <f t="shared" si="0"/>
        <v>#DIV/0!</v>
      </c>
      <c r="G43" s="179">
        <f>'BDD shab'!D43</f>
        <v>16.213921901528014</v>
      </c>
      <c r="H43" s="192">
        <f>'BDD shab'!E43</f>
        <v>0</v>
      </c>
      <c r="I43" s="188">
        <f t="shared" si="2"/>
        <v>0</v>
      </c>
      <c r="J43" s="138">
        <f t="shared" si="3"/>
        <v>0</v>
      </c>
      <c r="K43" s="116"/>
      <c r="L43" s="116"/>
      <c r="M43" s="116"/>
      <c r="N43" s="116"/>
      <c r="O43" s="116"/>
      <c r="P43" s="116"/>
      <c r="Q43" s="116"/>
      <c r="R43" s="116"/>
      <c r="S43" s="116"/>
      <c r="T43" s="116"/>
      <c r="U43" s="116"/>
      <c r="V43" s="116"/>
    </row>
    <row r="44" spans="1:22" ht="13.7" customHeight="1" x14ac:dyDescent="0.25">
      <c r="A44" s="166" t="str">
        <f>BDD!A44</f>
        <v>NC</v>
      </c>
      <c r="B44" s="15">
        <f>BDD!B44</f>
        <v>27</v>
      </c>
      <c r="C44" s="39" t="str">
        <f>BDD!C44</f>
        <v>Bardage bois</v>
      </c>
      <c r="D44" s="124"/>
      <c r="E44" s="157" t="e">
        <f t="shared" si="1"/>
        <v>#DIV/0!</v>
      </c>
      <c r="F44" s="135" t="e">
        <f t="shared" si="0"/>
        <v>#DIV/0!</v>
      </c>
      <c r="G44" s="179">
        <f>'BDD shab'!D44</f>
        <v>122.11560309719819</v>
      </c>
      <c r="H44" s="192">
        <f>'BDD shab'!E44</f>
        <v>0</v>
      </c>
      <c r="I44" s="188">
        <f t="shared" si="2"/>
        <v>0</v>
      </c>
      <c r="J44" s="138">
        <f t="shared" si="3"/>
        <v>0</v>
      </c>
      <c r="K44" s="116"/>
      <c r="L44" s="116"/>
      <c r="M44" s="116"/>
      <c r="N44" s="116"/>
      <c r="O44" s="116"/>
      <c r="P44" s="116"/>
      <c r="Q44" s="116"/>
      <c r="R44" s="116"/>
      <c r="S44" s="116"/>
      <c r="T44" s="116"/>
      <c r="U44" s="116"/>
      <c r="V44" s="116"/>
    </row>
    <row r="45" spans="1:22" ht="13.7" customHeight="1" x14ac:dyDescent="0.25">
      <c r="A45" s="166" t="str">
        <f>BDD!A45</f>
        <v>NC</v>
      </c>
      <c r="B45" s="15">
        <f>BDD!B45</f>
        <v>39</v>
      </c>
      <c r="C45" s="39" t="str">
        <f>BDD!C45</f>
        <v>Escalier bois</v>
      </c>
      <c r="D45" s="124"/>
      <c r="E45" s="157" t="e">
        <f t="shared" si="1"/>
        <v>#DIV/0!</v>
      </c>
      <c r="F45" s="135" t="e">
        <f t="shared" si="0"/>
        <v>#DIV/0!</v>
      </c>
      <c r="G45" s="179">
        <f>'BDD shab'!D45</f>
        <v>15.171377134567319</v>
      </c>
      <c r="H45" s="192">
        <f>'BDD shab'!E45</f>
        <v>0</v>
      </c>
      <c r="I45" s="188">
        <f t="shared" si="2"/>
        <v>0</v>
      </c>
      <c r="J45" s="138">
        <f t="shared" si="3"/>
        <v>0</v>
      </c>
      <c r="K45" s="116"/>
      <c r="L45" s="116"/>
      <c r="M45" s="116"/>
      <c r="N45" s="116"/>
      <c r="O45" s="116"/>
      <c r="P45" s="116"/>
      <c r="Q45" s="116"/>
      <c r="R45" s="116"/>
      <c r="S45" s="116"/>
      <c r="T45" s="116"/>
      <c r="U45" s="116"/>
      <c r="V45" s="116"/>
    </row>
    <row r="46" spans="1:22" ht="13.7" customHeight="1" x14ac:dyDescent="0.25">
      <c r="A46" s="182" t="str">
        <f>BDD!A46</f>
        <v>NC</v>
      </c>
      <c r="B46" s="148" t="str">
        <f>BDD!B46</f>
        <v>2B</v>
      </c>
      <c r="C46" s="153" t="str">
        <f>BDD!C46</f>
        <v>Fondation spéciale pieu sécant</v>
      </c>
      <c r="D46" s="124"/>
      <c r="E46" s="157" t="e">
        <f t="shared" si="1"/>
        <v>#DIV/0!</v>
      </c>
      <c r="F46" s="135" t="e">
        <f t="shared" si="0"/>
        <v>#DIV/0!</v>
      </c>
      <c r="G46" s="179">
        <f>'BDD shab'!D46</f>
        <v>186.71129707112971</v>
      </c>
      <c r="H46" s="192">
        <f>'BDD shab'!E46</f>
        <v>0</v>
      </c>
      <c r="I46" s="188">
        <f t="shared" si="2"/>
        <v>0</v>
      </c>
      <c r="J46" s="138">
        <f t="shared" si="3"/>
        <v>0</v>
      </c>
      <c r="K46" s="116"/>
      <c r="L46" s="116"/>
      <c r="M46" s="116"/>
      <c r="N46" s="116"/>
      <c r="O46" s="116"/>
      <c r="P46" s="116"/>
      <c r="Q46" s="116"/>
      <c r="R46" s="116"/>
      <c r="S46" s="116"/>
      <c r="T46" s="116"/>
      <c r="U46" s="116"/>
      <c r="V46" s="116"/>
    </row>
    <row r="47" spans="1:22" ht="13.7" customHeight="1" x14ac:dyDescent="0.25">
      <c r="A47" s="112" t="s">
        <v>123</v>
      </c>
      <c r="B47" s="117"/>
      <c r="C47" s="154"/>
      <c r="D47" s="160"/>
      <c r="E47" s="161"/>
      <c r="F47" s="130"/>
      <c r="G47" s="128"/>
      <c r="H47" s="193"/>
      <c r="I47" s="126"/>
      <c r="J47" s="162"/>
      <c r="K47" s="116"/>
      <c r="L47" s="116"/>
      <c r="M47" s="116"/>
      <c r="N47" s="116"/>
      <c r="O47" s="116"/>
      <c r="P47" s="116"/>
      <c r="Q47" s="116"/>
      <c r="R47" s="116"/>
      <c r="S47" s="116"/>
      <c r="T47" s="116"/>
      <c r="U47" s="116"/>
      <c r="V47" s="116"/>
    </row>
    <row r="48" spans="1:22" ht="13.7" customHeight="1" x14ac:dyDescent="0.25">
      <c r="A48" s="150" t="s">
        <v>122</v>
      </c>
      <c r="B48" s="151"/>
      <c r="C48" s="152"/>
      <c r="D48" s="124"/>
      <c r="E48" s="157" t="e">
        <f>D48/$D$14</f>
        <v>#DIV/0!</v>
      </c>
      <c r="F48" s="132" t="e">
        <f>D48/$C$10</f>
        <v>#DIV/0!</v>
      </c>
      <c r="G48" s="180"/>
      <c r="H48" s="190"/>
      <c r="I48" s="189"/>
      <c r="J48" s="149"/>
      <c r="K48" s="116"/>
      <c r="L48" s="116"/>
      <c r="M48" s="116"/>
      <c r="N48" s="116"/>
      <c r="O48" s="116"/>
      <c r="P48" s="116"/>
      <c r="Q48" s="116"/>
      <c r="R48" s="116"/>
      <c r="S48" s="116"/>
      <c r="T48" s="116"/>
      <c r="U48" s="116"/>
      <c r="V48" s="116"/>
    </row>
    <row r="49" spans="1:22" ht="13.7" customHeight="1" x14ac:dyDescent="0.25">
      <c r="A49" s="113" t="s">
        <v>132</v>
      </c>
      <c r="B49" s="118"/>
      <c r="C49" s="155"/>
      <c r="D49" s="163"/>
      <c r="E49" s="164"/>
      <c r="F49" s="181"/>
      <c r="G49" s="129"/>
      <c r="H49" s="125"/>
      <c r="I49" s="127"/>
      <c r="J49" s="165"/>
      <c r="K49" s="116"/>
      <c r="L49" s="116"/>
      <c r="M49" s="116"/>
      <c r="N49" s="116"/>
      <c r="O49" s="116"/>
      <c r="P49" s="116"/>
      <c r="Q49" s="116"/>
      <c r="R49" s="116"/>
      <c r="S49" s="116"/>
      <c r="T49" s="116"/>
      <c r="U49" s="116"/>
      <c r="V49" s="116"/>
    </row>
    <row r="50" spans="1:22" ht="9" customHeight="1" x14ac:dyDescent="0.25">
      <c r="A50" s="114"/>
      <c r="B50" s="114"/>
      <c r="C50" s="114"/>
      <c r="D50" s="114"/>
      <c r="E50" s="114"/>
      <c r="F50" s="114"/>
      <c r="G50" s="114"/>
      <c r="H50" s="114"/>
      <c r="I50" s="114"/>
      <c r="J50" s="114"/>
      <c r="K50" s="114"/>
      <c r="L50" s="114"/>
      <c r="M50" s="114"/>
      <c r="N50" s="114"/>
      <c r="O50" s="114"/>
      <c r="P50" s="114"/>
      <c r="Q50" s="114"/>
      <c r="R50" s="114"/>
      <c r="S50" s="116"/>
      <c r="T50" s="116"/>
      <c r="U50" s="116"/>
      <c r="V50" s="116"/>
    </row>
    <row r="51" spans="1:22" ht="8.25" customHeight="1" x14ac:dyDescent="0.25">
      <c r="A51" s="114"/>
      <c r="B51" s="114"/>
      <c r="C51" s="114"/>
      <c r="D51" s="114"/>
      <c r="E51" s="114"/>
      <c r="F51" s="114"/>
      <c r="G51" s="114"/>
      <c r="H51" s="114"/>
      <c r="I51" s="114"/>
      <c r="J51" s="114"/>
      <c r="K51" s="114"/>
      <c r="L51" s="114"/>
      <c r="M51" s="114"/>
      <c r="N51" s="114"/>
      <c r="O51" s="114"/>
      <c r="P51" s="114"/>
      <c r="Q51" s="114"/>
      <c r="R51" s="114"/>
      <c r="S51" s="116"/>
      <c r="T51" s="116"/>
      <c r="U51" s="116"/>
      <c r="V51" s="116"/>
    </row>
    <row r="52" spans="1:22" ht="13.7" customHeight="1" x14ac:dyDescent="0.25">
      <c r="A52" s="166" t="str">
        <f>BDD!A75</f>
        <v>VRD/EV</v>
      </c>
      <c r="B52" s="38" t="str">
        <f>BDD!B75</f>
        <v>VRD/EV/réseaux ext/terrassements généraux</v>
      </c>
      <c r="C52" s="167"/>
      <c r="D52" s="131">
        <f t="shared" ref="D52:D61" si="4">SUMIF($A$15:$A$49,$A52,$D$15:$D$49)</f>
        <v>0</v>
      </c>
      <c r="E52" s="119" t="e">
        <f>D52/$D$14</f>
        <v>#DIV/0!</v>
      </c>
      <c r="F52" s="134" t="e">
        <f t="shared" ref="F52:F61" si="5">D52/$C$10</f>
        <v>#DIV/0!</v>
      </c>
      <c r="G52" s="195">
        <f>'BDD shab'!D75</f>
        <v>143.07531618439648</v>
      </c>
      <c r="H52" s="194">
        <f>'BDD shab'!E75</f>
        <v>0.43704180728403913</v>
      </c>
      <c r="I52" s="198">
        <f>IF(D52=0,0,F52-G52)</f>
        <v>0</v>
      </c>
      <c r="J52" s="140">
        <f>I52/G52</f>
        <v>0</v>
      </c>
      <c r="K52" s="114"/>
      <c r="L52" s="114"/>
      <c r="M52" s="114"/>
      <c r="N52" s="114"/>
      <c r="O52" s="114"/>
      <c r="P52" s="114"/>
      <c r="Q52" s="114"/>
      <c r="R52" s="114"/>
      <c r="S52" s="116"/>
      <c r="T52" s="116"/>
      <c r="U52" s="116"/>
      <c r="V52" s="116"/>
    </row>
    <row r="53" spans="1:22" ht="13.7" customHeight="1" x14ac:dyDescent="0.25">
      <c r="A53" s="166" t="str">
        <f>BDD!A76</f>
        <v>MGO</v>
      </c>
      <c r="B53" s="38" t="str">
        <f>BDD!B76</f>
        <v>Maçonnerie gros œuvre</v>
      </c>
      <c r="C53" s="167"/>
      <c r="D53" s="132">
        <f t="shared" si="4"/>
        <v>0</v>
      </c>
      <c r="E53" s="120" t="e">
        <f t="shared" ref="E53:E61" si="6">D53/$D$14</f>
        <v>#DIV/0!</v>
      </c>
      <c r="F53" s="135" t="e">
        <f t="shared" si="5"/>
        <v>#DIV/0!</v>
      </c>
      <c r="G53" s="196">
        <f>'BDD shab'!D76</f>
        <v>452.81513080628105</v>
      </c>
      <c r="H53" s="201">
        <f>'BDD shab'!E76</f>
        <v>0.19034812330626519</v>
      </c>
      <c r="I53" s="199">
        <f t="shared" ref="I53:I61" si="7">IF(D53=0,0,F53-G53)</f>
        <v>0</v>
      </c>
      <c r="J53" s="141">
        <f t="shared" ref="J53:J61" si="8">I53/G53</f>
        <v>0</v>
      </c>
      <c r="K53" s="114"/>
      <c r="L53" s="114"/>
      <c r="M53" s="114"/>
      <c r="N53" s="114"/>
      <c r="O53" s="114"/>
      <c r="P53" s="114"/>
      <c r="Q53" s="114"/>
      <c r="R53" s="114"/>
      <c r="S53" s="116"/>
      <c r="T53" s="116"/>
      <c r="U53" s="116"/>
      <c r="V53" s="116"/>
    </row>
    <row r="54" spans="1:22" ht="13.7" customHeight="1" x14ac:dyDescent="0.25">
      <c r="A54" s="166" t="str">
        <f>BDD!A77</f>
        <v>CC</v>
      </c>
      <c r="B54" s="38" t="str">
        <f>BDD!B77</f>
        <v>Clos couvert / Enveloppe</v>
      </c>
      <c r="C54" s="167"/>
      <c r="D54" s="132">
        <f t="shared" si="4"/>
        <v>0</v>
      </c>
      <c r="E54" s="120" t="e">
        <f t="shared" si="6"/>
        <v>#DIV/0!</v>
      </c>
      <c r="F54" s="135" t="e">
        <f t="shared" si="5"/>
        <v>#DIV/0!</v>
      </c>
      <c r="G54" s="196">
        <f>'BDD shab'!D77</f>
        <v>230.01856434999445</v>
      </c>
      <c r="H54" s="201">
        <f>'BDD shab'!E77</f>
        <v>0.27321298872660232</v>
      </c>
      <c r="I54" s="199">
        <f t="shared" si="7"/>
        <v>0</v>
      </c>
      <c r="J54" s="141">
        <f t="shared" si="8"/>
        <v>0</v>
      </c>
      <c r="K54" s="114"/>
      <c r="L54" s="114"/>
      <c r="M54" s="114"/>
      <c r="N54" s="114"/>
      <c r="O54" s="114"/>
      <c r="P54" s="114"/>
      <c r="Q54" s="114"/>
      <c r="R54" s="114"/>
      <c r="S54" s="116"/>
      <c r="T54" s="116"/>
      <c r="U54" s="116"/>
      <c r="V54" s="116"/>
    </row>
    <row r="55" spans="1:22" ht="13.7" customHeight="1" x14ac:dyDescent="0.25">
      <c r="A55" s="166" t="str">
        <f>BDD!A78</f>
        <v>PI</v>
      </c>
      <c r="B55" s="145" t="str">
        <f>BDD!B78</f>
        <v>Parties intérieures</v>
      </c>
      <c r="C55" s="146"/>
      <c r="D55" s="132">
        <f t="shared" si="4"/>
        <v>0</v>
      </c>
      <c r="E55" s="120" t="e">
        <f t="shared" si="6"/>
        <v>#DIV/0!</v>
      </c>
      <c r="F55" s="135" t="e">
        <f t="shared" si="5"/>
        <v>#DIV/0!</v>
      </c>
      <c r="G55" s="196">
        <f>'BDD shab'!D78</f>
        <v>178.0761443886291</v>
      </c>
      <c r="H55" s="201">
        <f>'BDD shab'!E78</f>
        <v>4.7789030531552631E-2</v>
      </c>
      <c r="I55" s="199">
        <f t="shared" si="7"/>
        <v>0</v>
      </c>
      <c r="J55" s="141">
        <f t="shared" si="8"/>
        <v>0</v>
      </c>
      <c r="K55" s="114"/>
      <c r="L55" s="114"/>
      <c r="M55" s="114"/>
      <c r="N55" s="114"/>
      <c r="O55" s="114"/>
      <c r="P55" s="114"/>
      <c r="Q55" s="114"/>
      <c r="R55" s="114"/>
      <c r="S55" s="116"/>
      <c r="T55" s="116"/>
      <c r="U55" s="116"/>
      <c r="V55" s="116"/>
    </row>
    <row r="56" spans="1:22" ht="13.7" customHeight="1" x14ac:dyDescent="0.25">
      <c r="A56" s="166" t="str">
        <f>BDD!A79</f>
        <v>ISO</v>
      </c>
      <c r="B56" s="38" t="str">
        <f>BDD!B79</f>
        <v>Isolation</v>
      </c>
      <c r="C56" s="167"/>
      <c r="D56" s="132">
        <f t="shared" si="4"/>
        <v>0</v>
      </c>
      <c r="E56" s="120" t="e">
        <f t="shared" si="6"/>
        <v>#DIV/0!</v>
      </c>
      <c r="F56" s="135" t="e">
        <f t="shared" si="5"/>
        <v>#DIV/0!</v>
      </c>
      <c r="G56" s="196">
        <f>'BDD shab'!D79</f>
        <v>113.54902868904004</v>
      </c>
      <c r="H56" s="201">
        <f>'BDD shab'!E79</f>
        <v>0.40483092916395019</v>
      </c>
      <c r="I56" s="199">
        <f t="shared" si="7"/>
        <v>0</v>
      </c>
      <c r="J56" s="141">
        <f t="shared" si="8"/>
        <v>0</v>
      </c>
      <c r="K56" s="114"/>
      <c r="L56" s="114"/>
      <c r="M56" s="114"/>
      <c r="N56" s="114"/>
      <c r="O56" s="114"/>
      <c r="P56" s="114"/>
      <c r="Q56" s="114"/>
      <c r="R56" s="114"/>
      <c r="S56" s="116"/>
      <c r="T56" s="116"/>
      <c r="U56" s="116"/>
      <c r="V56" s="116"/>
    </row>
    <row r="57" spans="1:22" ht="13.7" customHeight="1" x14ac:dyDescent="0.25">
      <c r="A57" s="166" t="str">
        <f>BDD!A80</f>
        <v>CHAUF</v>
      </c>
      <c r="B57" s="145" t="str">
        <f>BDD!B80</f>
        <v>Chauffage / VMC</v>
      </c>
      <c r="C57" s="146"/>
      <c r="D57" s="132">
        <f t="shared" si="4"/>
        <v>0</v>
      </c>
      <c r="E57" s="120" t="e">
        <f t="shared" si="6"/>
        <v>#DIV/0!</v>
      </c>
      <c r="F57" s="135" t="e">
        <f t="shared" si="5"/>
        <v>#DIV/0!</v>
      </c>
      <c r="G57" s="196">
        <f>'BDD shab'!D80</f>
        <v>108.14907350407044</v>
      </c>
      <c r="H57" s="201">
        <f>'BDD shab'!E80</f>
        <v>0.23127292222637688</v>
      </c>
      <c r="I57" s="199">
        <f t="shared" si="7"/>
        <v>0</v>
      </c>
      <c r="J57" s="141">
        <f t="shared" si="8"/>
        <v>0</v>
      </c>
      <c r="K57" s="114"/>
      <c r="L57" s="114"/>
      <c r="M57" s="114"/>
      <c r="N57" s="114"/>
      <c r="O57" s="114"/>
      <c r="P57" s="114"/>
      <c r="Q57" s="114"/>
      <c r="R57" s="114"/>
      <c r="S57" s="116"/>
      <c r="T57" s="116"/>
      <c r="U57" s="116"/>
      <c r="V57" s="116"/>
    </row>
    <row r="58" spans="1:22" ht="13.7" customHeight="1" x14ac:dyDescent="0.25">
      <c r="A58" s="166" t="str">
        <f>BDD!A81</f>
        <v>PLB/SANI</v>
      </c>
      <c r="B58" s="145" t="str">
        <f>BDD!B81</f>
        <v>Plomberie / Sanitaire</v>
      </c>
      <c r="C58" s="146"/>
      <c r="D58" s="132">
        <f t="shared" si="4"/>
        <v>0</v>
      </c>
      <c r="E58" s="120" t="e">
        <f t="shared" si="6"/>
        <v>#DIV/0!</v>
      </c>
      <c r="F58" s="135" t="e">
        <f t="shared" si="5"/>
        <v>#DIV/0!</v>
      </c>
      <c r="G58" s="196">
        <f>'BDD shab'!D81</f>
        <v>77.14864531890278</v>
      </c>
      <c r="H58" s="201">
        <f>'BDD shab'!E81</f>
        <v>8.7596232648644703E-2</v>
      </c>
      <c r="I58" s="199">
        <f t="shared" si="7"/>
        <v>0</v>
      </c>
      <c r="J58" s="141">
        <f t="shared" si="8"/>
        <v>0</v>
      </c>
      <c r="K58" s="114"/>
      <c r="L58" s="114"/>
      <c r="M58" s="114"/>
      <c r="N58" s="114"/>
      <c r="O58" s="114"/>
      <c r="P58" s="114"/>
      <c r="Q58" s="114"/>
      <c r="R58" s="114"/>
      <c r="S58" s="116"/>
      <c r="T58" s="116"/>
      <c r="U58" s="116"/>
      <c r="V58" s="116"/>
    </row>
    <row r="59" spans="1:22" ht="13.7" customHeight="1" x14ac:dyDescent="0.25">
      <c r="A59" s="166" t="str">
        <f>BDD!A82</f>
        <v>ELEC</v>
      </c>
      <c r="B59" s="146" t="str">
        <f>BDD!B82</f>
        <v>Electricité</v>
      </c>
      <c r="C59" s="147"/>
      <c r="D59" s="132">
        <f t="shared" si="4"/>
        <v>0</v>
      </c>
      <c r="E59" s="120" t="e">
        <f t="shared" si="6"/>
        <v>#DIV/0!</v>
      </c>
      <c r="F59" s="135" t="e">
        <f t="shared" si="5"/>
        <v>#DIV/0!</v>
      </c>
      <c r="G59" s="196">
        <f>'BDD shab'!D82</f>
        <v>104.66886418530704</v>
      </c>
      <c r="H59" s="201">
        <f>'BDD shab'!E82</f>
        <v>0.15972385348149101</v>
      </c>
      <c r="I59" s="199">
        <f t="shared" si="7"/>
        <v>0</v>
      </c>
      <c r="J59" s="141">
        <f t="shared" si="8"/>
        <v>0</v>
      </c>
      <c r="K59" s="114"/>
      <c r="L59" s="114"/>
      <c r="M59" s="114"/>
      <c r="N59" s="114"/>
      <c r="O59" s="114"/>
      <c r="P59" s="114"/>
      <c r="Q59" s="114"/>
      <c r="R59" s="114"/>
      <c r="S59" s="116"/>
      <c r="T59" s="116"/>
      <c r="U59" s="116"/>
      <c r="V59" s="116"/>
    </row>
    <row r="60" spans="1:22" ht="13.7" customHeight="1" x14ac:dyDescent="0.25">
      <c r="A60" s="166" t="str">
        <f>BDD!A83</f>
        <v>AUTRE</v>
      </c>
      <c r="B60" s="146" t="str">
        <f>BDD!B83</f>
        <v>Autres</v>
      </c>
      <c r="C60" s="147"/>
      <c r="D60" s="132">
        <f t="shared" si="4"/>
        <v>0</v>
      </c>
      <c r="E60" s="120" t="e">
        <f t="shared" si="6"/>
        <v>#DIV/0!</v>
      </c>
      <c r="F60" s="135" t="e">
        <f t="shared" si="5"/>
        <v>#DIV/0!</v>
      </c>
      <c r="G60" s="196">
        <f>'BDD shab'!D83</f>
        <v>19.883189981377075</v>
      </c>
      <c r="H60" s="201">
        <f>'BDD shab'!E83</f>
        <v>0.77627764959830414</v>
      </c>
      <c r="I60" s="199">
        <f t="shared" si="7"/>
        <v>0</v>
      </c>
      <c r="J60" s="141">
        <f t="shared" si="8"/>
        <v>0</v>
      </c>
      <c r="K60" s="114"/>
      <c r="L60" s="114"/>
      <c r="M60" s="114"/>
      <c r="N60" s="114"/>
      <c r="O60" s="114"/>
      <c r="P60" s="114"/>
      <c r="Q60" s="114"/>
      <c r="R60" s="114"/>
      <c r="S60" s="116"/>
      <c r="T60" s="116"/>
      <c r="U60" s="116"/>
      <c r="V60" s="116"/>
    </row>
    <row r="61" spans="1:22" ht="13.7" customHeight="1" x14ac:dyDescent="0.25">
      <c r="A61" s="166" t="str">
        <f>BDD!A84</f>
        <v>NC</v>
      </c>
      <c r="B61" s="146" t="str">
        <f>BDD!B84</f>
        <v>Non classé</v>
      </c>
      <c r="C61" s="147"/>
      <c r="D61" s="133">
        <f t="shared" si="4"/>
        <v>0</v>
      </c>
      <c r="E61" s="121" t="e">
        <f t="shared" si="6"/>
        <v>#DIV/0!</v>
      </c>
      <c r="F61" s="136" t="e">
        <f t="shared" si="5"/>
        <v>#DIV/0!</v>
      </c>
      <c r="G61" s="197">
        <f>'BDD shab'!D84</f>
        <v>100.27349395525343</v>
      </c>
      <c r="H61" s="202">
        <f>'BDD shab'!E84</f>
        <v>0.76079128991674094</v>
      </c>
      <c r="I61" s="200">
        <f t="shared" si="7"/>
        <v>0</v>
      </c>
      <c r="J61" s="142">
        <f t="shared" si="8"/>
        <v>0</v>
      </c>
      <c r="K61" s="114"/>
      <c r="L61" s="114"/>
      <c r="M61" s="114"/>
      <c r="N61" s="114"/>
      <c r="O61" s="114"/>
      <c r="P61" s="114"/>
      <c r="Q61" s="114"/>
      <c r="R61" s="114"/>
      <c r="S61" s="116"/>
      <c r="T61" s="116"/>
      <c r="U61" s="116"/>
      <c r="V61" s="116"/>
    </row>
    <row r="62" spans="1:22" ht="13.7" customHeight="1" x14ac:dyDescent="0.25">
      <c r="A62" s="114"/>
      <c r="B62" s="114"/>
      <c r="C62" s="114"/>
      <c r="D62" s="114"/>
      <c r="E62" s="114"/>
      <c r="F62" s="114"/>
      <c r="G62" s="114"/>
      <c r="H62" s="114"/>
      <c r="I62" s="114"/>
      <c r="J62" s="114"/>
      <c r="K62" s="114"/>
      <c r="L62" s="114"/>
      <c r="M62" s="114"/>
      <c r="N62" s="114"/>
      <c r="O62" s="114"/>
      <c r="P62" s="114"/>
      <c r="Q62" s="114"/>
      <c r="R62" s="114"/>
      <c r="S62" s="116"/>
      <c r="T62" s="116"/>
      <c r="U62" s="116"/>
      <c r="V62" s="116"/>
    </row>
    <row r="63" spans="1:22" ht="13.7" customHeight="1" x14ac:dyDescent="0.25">
      <c r="A63" s="114"/>
      <c r="B63" s="114"/>
      <c r="C63" s="114"/>
      <c r="D63" s="114"/>
      <c r="E63" s="114"/>
      <c r="F63" s="114"/>
      <c r="G63" s="114"/>
      <c r="H63" s="114"/>
      <c r="I63" s="114"/>
      <c r="J63" s="114"/>
      <c r="K63" s="114"/>
      <c r="L63" s="114"/>
      <c r="M63" s="114"/>
      <c r="N63" s="114"/>
      <c r="O63" s="114"/>
      <c r="P63" s="114"/>
      <c r="Q63" s="114"/>
      <c r="R63" s="114"/>
      <c r="S63" s="116"/>
      <c r="T63" s="116"/>
      <c r="U63" s="116"/>
      <c r="V63" s="116"/>
    </row>
    <row r="64" spans="1:22" ht="13.7" customHeight="1" x14ac:dyDescent="0.25">
      <c r="A64" s="114"/>
      <c r="B64" s="114"/>
      <c r="C64" s="114"/>
      <c r="D64" s="114"/>
      <c r="E64" s="114"/>
      <c r="F64" s="114"/>
      <c r="G64" s="114"/>
      <c r="H64" s="114"/>
      <c r="I64" s="114"/>
      <c r="J64" s="114"/>
      <c r="K64" s="114"/>
      <c r="L64" s="114"/>
      <c r="M64" s="114"/>
      <c r="N64" s="114"/>
      <c r="O64" s="114"/>
      <c r="P64" s="114"/>
      <c r="Q64" s="114"/>
      <c r="R64" s="114"/>
      <c r="S64" s="116"/>
      <c r="T64" s="116"/>
      <c r="U64" s="116"/>
      <c r="V64" s="116"/>
    </row>
    <row r="65" spans="1:22" ht="13.7" customHeight="1" x14ac:dyDescent="0.25">
      <c r="A65" s="114"/>
      <c r="B65" s="114"/>
      <c r="C65" s="114"/>
      <c r="D65" s="114"/>
      <c r="E65" s="114"/>
      <c r="F65" s="114"/>
      <c r="G65" s="114"/>
      <c r="H65" s="114"/>
      <c r="I65" s="114"/>
      <c r="J65" s="114"/>
      <c r="K65" s="114"/>
      <c r="L65" s="114"/>
      <c r="M65" s="114"/>
      <c r="N65" s="114"/>
      <c r="O65" s="114"/>
      <c r="P65" s="114"/>
      <c r="Q65" s="114"/>
      <c r="R65" s="114"/>
      <c r="S65" s="116"/>
      <c r="T65" s="116"/>
      <c r="U65" s="116"/>
      <c r="V65" s="116"/>
    </row>
    <row r="66" spans="1:22" ht="13.7" customHeight="1" x14ac:dyDescent="0.25">
      <c r="A66" s="114"/>
      <c r="B66" s="114"/>
      <c r="C66" s="114"/>
      <c r="D66" s="114"/>
      <c r="E66" s="114"/>
      <c r="F66" s="114"/>
      <c r="G66" s="114"/>
      <c r="H66" s="114"/>
      <c r="I66" s="114"/>
      <c r="J66" s="114"/>
      <c r="K66" s="114"/>
      <c r="L66" s="114"/>
      <c r="M66" s="114"/>
      <c r="N66" s="114"/>
      <c r="O66" s="114"/>
      <c r="P66" s="114"/>
      <c r="Q66" s="114"/>
      <c r="R66" s="114"/>
      <c r="S66" s="116"/>
      <c r="T66" s="116"/>
      <c r="U66" s="116"/>
      <c r="V66" s="116"/>
    </row>
    <row r="67" spans="1:22" ht="13.7" customHeight="1" x14ac:dyDescent="0.25">
      <c r="A67" s="114"/>
      <c r="B67" s="114"/>
      <c r="C67" s="114"/>
      <c r="D67" s="114"/>
      <c r="E67" s="114"/>
      <c r="F67" s="114"/>
      <c r="G67" s="114"/>
      <c r="H67" s="114"/>
      <c r="I67" s="114"/>
      <c r="J67" s="114"/>
      <c r="K67" s="114"/>
      <c r="L67" s="114"/>
      <c r="M67" s="114"/>
      <c r="N67" s="114"/>
      <c r="O67" s="114"/>
      <c r="P67" s="114"/>
      <c r="Q67" s="114"/>
      <c r="R67" s="114"/>
      <c r="S67" s="116"/>
      <c r="T67" s="116"/>
      <c r="U67" s="116"/>
      <c r="V67" s="116"/>
    </row>
    <row r="68" spans="1:22" ht="13.7" customHeight="1" x14ac:dyDescent="0.25">
      <c r="A68" s="114"/>
      <c r="B68" s="114"/>
      <c r="C68" s="114"/>
      <c r="D68" s="114"/>
      <c r="E68" s="114"/>
      <c r="F68" s="114"/>
      <c r="G68" s="114"/>
      <c r="H68" s="114"/>
      <c r="I68" s="114"/>
      <c r="J68" s="114"/>
      <c r="K68" s="114"/>
      <c r="L68" s="114"/>
      <c r="M68" s="114"/>
      <c r="N68" s="114"/>
      <c r="O68" s="114"/>
      <c r="P68" s="114"/>
      <c r="Q68" s="114"/>
      <c r="R68" s="114"/>
      <c r="S68" s="116"/>
      <c r="T68" s="116"/>
      <c r="U68" s="116"/>
      <c r="V68" s="116"/>
    </row>
    <row r="69" spans="1:22" ht="13.7" customHeight="1" x14ac:dyDescent="0.25">
      <c r="A69" s="114"/>
      <c r="B69" s="114"/>
      <c r="C69" s="114"/>
      <c r="D69" s="114"/>
      <c r="E69" s="114"/>
      <c r="F69" s="114"/>
      <c r="G69" s="114"/>
      <c r="H69" s="114"/>
      <c r="I69" s="114"/>
      <c r="J69" s="114"/>
      <c r="K69" s="114"/>
      <c r="L69" s="114"/>
      <c r="M69" s="114"/>
      <c r="N69" s="114"/>
      <c r="O69" s="114"/>
      <c r="P69" s="114"/>
      <c r="Q69" s="114"/>
      <c r="R69" s="114"/>
      <c r="S69" s="116"/>
      <c r="T69" s="116"/>
      <c r="U69" s="116"/>
      <c r="V69" s="116"/>
    </row>
    <row r="70" spans="1:22" ht="13.7" customHeight="1" x14ac:dyDescent="0.25">
      <c r="A70" s="114"/>
      <c r="B70" s="114"/>
      <c r="C70" s="114"/>
      <c r="D70" s="114"/>
      <c r="E70" s="114"/>
      <c r="F70" s="114"/>
      <c r="G70" s="114"/>
      <c r="H70" s="114"/>
      <c r="I70" s="114"/>
      <c r="J70" s="114"/>
      <c r="K70" s="114"/>
      <c r="L70" s="114"/>
      <c r="M70" s="114"/>
      <c r="N70" s="114"/>
      <c r="O70" s="114"/>
      <c r="P70" s="114"/>
      <c r="Q70" s="114"/>
      <c r="R70" s="114"/>
      <c r="S70" s="116"/>
      <c r="T70" s="116"/>
      <c r="U70" s="116"/>
      <c r="V70" s="116"/>
    </row>
    <row r="71" spans="1:22" ht="13.7" customHeight="1" x14ac:dyDescent="0.25">
      <c r="A71" s="114"/>
      <c r="B71" s="114"/>
      <c r="C71" s="114"/>
      <c r="D71" s="114"/>
      <c r="E71" s="114"/>
      <c r="F71" s="114"/>
      <c r="G71" s="114"/>
      <c r="H71" s="114"/>
      <c r="I71" s="114"/>
      <c r="J71" s="114"/>
      <c r="K71" s="114"/>
      <c r="L71" s="114"/>
      <c r="M71" s="114"/>
      <c r="N71" s="114"/>
      <c r="O71" s="114"/>
      <c r="P71" s="114"/>
      <c r="Q71" s="114"/>
      <c r="R71" s="114"/>
      <c r="S71" s="116"/>
      <c r="T71" s="116"/>
      <c r="U71" s="116"/>
      <c r="V71" s="116"/>
    </row>
    <row r="72" spans="1:22" ht="13.7" customHeight="1" x14ac:dyDescent="0.25">
      <c r="A72" s="114"/>
      <c r="B72" s="114"/>
      <c r="C72" s="114"/>
      <c r="D72" s="114"/>
      <c r="E72" s="114"/>
      <c r="F72" s="114"/>
      <c r="G72" s="114"/>
      <c r="H72" s="114"/>
      <c r="I72" s="114"/>
      <c r="J72" s="114"/>
      <c r="K72" s="114"/>
      <c r="L72" s="114"/>
      <c r="M72" s="114"/>
      <c r="N72" s="114"/>
      <c r="O72" s="114"/>
      <c r="P72" s="114"/>
      <c r="Q72" s="114"/>
      <c r="R72" s="114"/>
      <c r="S72" s="116"/>
      <c r="T72" s="116"/>
      <c r="U72" s="116"/>
      <c r="V72" s="116"/>
    </row>
    <row r="73" spans="1:22" ht="13.7" customHeight="1" x14ac:dyDescent="0.25">
      <c r="A73" s="114"/>
      <c r="B73" s="114"/>
      <c r="C73" s="114"/>
      <c r="D73" s="114"/>
      <c r="E73" s="114"/>
      <c r="F73" s="114"/>
      <c r="G73" s="114"/>
      <c r="H73" s="114"/>
      <c r="I73" s="114"/>
      <c r="J73" s="114"/>
      <c r="K73" s="114"/>
      <c r="L73" s="114"/>
      <c r="M73" s="114"/>
      <c r="N73" s="114"/>
      <c r="O73" s="114"/>
      <c r="P73" s="114"/>
      <c r="Q73" s="114"/>
      <c r="R73" s="114"/>
      <c r="S73" s="116"/>
      <c r="T73" s="116"/>
      <c r="U73" s="116"/>
      <c r="V73" s="116"/>
    </row>
    <row r="74" spans="1:22" ht="13.7" customHeight="1" x14ac:dyDescent="0.25">
      <c r="A74" s="114"/>
      <c r="B74" s="114"/>
      <c r="C74" s="114"/>
      <c r="D74" s="114"/>
      <c r="E74" s="114"/>
      <c r="F74" s="114"/>
      <c r="G74" s="114"/>
      <c r="H74" s="114"/>
      <c r="I74" s="114"/>
      <c r="J74" s="114"/>
      <c r="K74" s="114"/>
      <c r="L74" s="114"/>
      <c r="M74" s="114"/>
      <c r="N74" s="114"/>
      <c r="O74" s="114"/>
      <c r="P74" s="114"/>
      <c r="Q74" s="114"/>
      <c r="R74" s="114"/>
      <c r="S74" s="116"/>
      <c r="T74" s="116"/>
      <c r="U74" s="116"/>
      <c r="V74" s="116"/>
    </row>
    <row r="75" spans="1:22" ht="13.7" customHeight="1" x14ac:dyDescent="0.25">
      <c r="A75" s="114"/>
      <c r="B75" s="114"/>
      <c r="C75" s="114"/>
      <c r="D75" s="114"/>
      <c r="E75" s="114"/>
      <c r="F75" s="114"/>
      <c r="G75" s="114"/>
      <c r="H75" s="114"/>
      <c r="I75" s="114"/>
      <c r="J75" s="114"/>
      <c r="K75" s="114"/>
      <c r="L75" s="114"/>
      <c r="M75" s="114"/>
      <c r="N75" s="114"/>
      <c r="O75" s="114"/>
      <c r="P75" s="114"/>
      <c r="Q75" s="114"/>
      <c r="R75" s="114"/>
      <c r="S75" s="116"/>
      <c r="T75" s="116"/>
      <c r="U75" s="116"/>
      <c r="V75" s="116"/>
    </row>
    <row r="76" spans="1:22" ht="13.7" customHeight="1" x14ac:dyDescent="0.25">
      <c r="A76" s="114"/>
      <c r="B76" s="114"/>
      <c r="C76" s="114"/>
      <c r="D76" s="114"/>
      <c r="E76" s="114"/>
      <c r="F76" s="114"/>
      <c r="G76" s="114"/>
      <c r="H76" s="114"/>
      <c r="I76" s="114"/>
      <c r="J76" s="114"/>
      <c r="K76" s="114"/>
      <c r="L76" s="114"/>
      <c r="M76" s="114"/>
      <c r="N76" s="114"/>
      <c r="O76" s="114"/>
      <c r="P76" s="114"/>
      <c r="Q76" s="114"/>
      <c r="R76" s="114"/>
      <c r="S76" s="116"/>
      <c r="T76" s="116"/>
      <c r="U76" s="116"/>
      <c r="V76" s="116"/>
    </row>
    <row r="77" spans="1:22" ht="13.7" customHeight="1" x14ac:dyDescent="0.25">
      <c r="A77" s="114"/>
      <c r="B77" s="114"/>
      <c r="C77" s="114"/>
      <c r="D77" s="114"/>
      <c r="E77" s="114"/>
      <c r="F77" s="114"/>
      <c r="G77" s="114"/>
      <c r="H77" s="114"/>
      <c r="I77" s="114"/>
      <c r="J77" s="114"/>
      <c r="K77" s="114"/>
      <c r="L77" s="114"/>
      <c r="M77" s="114"/>
      <c r="N77" s="114"/>
      <c r="O77" s="114"/>
      <c r="P77" s="114"/>
      <c r="Q77" s="114"/>
      <c r="R77" s="114"/>
      <c r="S77" s="116"/>
      <c r="T77" s="116"/>
      <c r="U77" s="116"/>
      <c r="V77" s="116"/>
    </row>
    <row r="78" spans="1:22" ht="13.7" customHeight="1" x14ac:dyDescent="0.25">
      <c r="A78" s="114"/>
      <c r="B78" s="114"/>
      <c r="C78" s="114"/>
      <c r="D78" s="114"/>
      <c r="E78" s="114"/>
      <c r="F78" s="114"/>
      <c r="G78" s="114"/>
      <c r="H78" s="114"/>
      <c r="I78" s="114"/>
      <c r="J78" s="114"/>
      <c r="K78" s="114"/>
      <c r="L78" s="114"/>
      <c r="M78" s="114"/>
      <c r="N78" s="114"/>
      <c r="O78" s="114"/>
      <c r="P78" s="114"/>
      <c r="Q78" s="114"/>
      <c r="R78" s="114"/>
      <c r="S78" s="116"/>
      <c r="T78" s="116"/>
      <c r="U78" s="116"/>
      <c r="V78" s="116"/>
    </row>
    <row r="79" spans="1:22" ht="13.7" customHeight="1" x14ac:dyDescent="0.25">
      <c r="A79" s="114"/>
      <c r="B79" s="114"/>
      <c r="C79" s="114"/>
      <c r="D79" s="114"/>
      <c r="E79" s="114"/>
      <c r="F79" s="114"/>
      <c r="G79" s="114"/>
      <c r="H79" s="114"/>
      <c r="I79" s="114"/>
      <c r="J79" s="114"/>
      <c r="K79" s="114"/>
      <c r="L79" s="114"/>
      <c r="M79" s="114"/>
      <c r="N79" s="114"/>
      <c r="O79" s="114"/>
      <c r="P79" s="114"/>
      <c r="Q79" s="114"/>
      <c r="R79" s="114"/>
      <c r="S79" s="116"/>
      <c r="T79" s="116"/>
      <c r="U79" s="116"/>
      <c r="V79" s="116"/>
    </row>
    <row r="80" spans="1:22" ht="13.7" customHeight="1" x14ac:dyDescent="0.25">
      <c r="A80" s="114"/>
      <c r="B80" s="114"/>
      <c r="C80" s="114"/>
      <c r="D80" s="114"/>
      <c r="E80" s="114"/>
      <c r="F80" s="114"/>
      <c r="G80" s="114"/>
      <c r="H80" s="114"/>
      <c r="I80" s="114"/>
      <c r="J80" s="114"/>
      <c r="K80" s="114"/>
      <c r="L80" s="114"/>
      <c r="M80" s="114"/>
      <c r="N80" s="114"/>
      <c r="O80" s="114"/>
      <c r="P80" s="114"/>
      <c r="Q80" s="114"/>
      <c r="R80" s="114"/>
      <c r="S80" s="116"/>
      <c r="T80" s="116"/>
      <c r="U80" s="116"/>
      <c r="V80" s="116"/>
    </row>
    <row r="81" spans="1:22" ht="13.7" customHeight="1" x14ac:dyDescent="0.25">
      <c r="A81" s="114"/>
      <c r="B81" s="114"/>
      <c r="C81" s="114"/>
      <c r="D81" s="114"/>
      <c r="E81" s="114"/>
      <c r="F81" s="114"/>
      <c r="G81" s="114"/>
      <c r="H81" s="114"/>
      <c r="I81" s="114"/>
      <c r="J81" s="114"/>
      <c r="K81" s="114"/>
      <c r="L81" s="114"/>
      <c r="M81" s="114"/>
      <c r="N81" s="114"/>
      <c r="O81" s="114"/>
      <c r="P81" s="114"/>
      <c r="Q81" s="114"/>
      <c r="R81" s="114"/>
      <c r="S81" s="116"/>
      <c r="T81" s="116"/>
      <c r="U81" s="116"/>
      <c r="V81" s="116"/>
    </row>
    <row r="82" spans="1:22" ht="13.7" customHeight="1" x14ac:dyDescent="0.25">
      <c r="A82" s="114"/>
      <c r="B82" s="114"/>
      <c r="C82" s="114"/>
      <c r="D82" s="114"/>
      <c r="E82" s="114"/>
      <c r="F82" s="114"/>
      <c r="G82" s="114"/>
      <c r="H82" s="114"/>
      <c r="I82" s="114"/>
      <c r="J82" s="114"/>
      <c r="K82" s="114"/>
      <c r="L82" s="114"/>
      <c r="M82" s="114"/>
      <c r="N82" s="114"/>
      <c r="O82" s="114"/>
      <c r="P82" s="114"/>
      <c r="Q82" s="114"/>
      <c r="R82" s="114"/>
      <c r="S82" s="116"/>
      <c r="T82" s="116"/>
      <c r="U82" s="116"/>
      <c r="V82" s="116"/>
    </row>
    <row r="83" spans="1:22" ht="13.7" customHeight="1" x14ac:dyDescent="0.25">
      <c r="A83" s="114"/>
      <c r="B83" s="114"/>
      <c r="C83" s="114"/>
      <c r="D83" s="114"/>
      <c r="E83" s="114"/>
      <c r="F83" s="114"/>
      <c r="G83" s="114"/>
      <c r="H83" s="114"/>
      <c r="I83" s="114"/>
      <c r="J83" s="114"/>
      <c r="K83" s="114"/>
      <c r="L83" s="114"/>
      <c r="M83" s="114"/>
      <c r="N83" s="114"/>
      <c r="O83" s="114"/>
      <c r="P83" s="114"/>
      <c r="Q83" s="114"/>
      <c r="R83" s="114"/>
      <c r="S83" s="116"/>
      <c r="T83" s="116"/>
      <c r="U83" s="116"/>
      <c r="V83" s="116"/>
    </row>
    <row r="84" spans="1:22" ht="13.7" customHeight="1" x14ac:dyDescent="0.25">
      <c r="A84" s="114"/>
      <c r="B84" s="114"/>
      <c r="C84" s="114"/>
      <c r="D84" s="114"/>
      <c r="E84" s="114"/>
      <c r="F84" s="114"/>
      <c r="G84" s="114"/>
      <c r="H84" s="114"/>
      <c r="I84" s="114"/>
      <c r="J84" s="114"/>
      <c r="K84" s="114"/>
      <c r="L84" s="114"/>
      <c r="M84" s="114"/>
      <c r="N84" s="114"/>
      <c r="O84" s="114"/>
      <c r="P84" s="114"/>
      <c r="Q84" s="114"/>
      <c r="R84" s="114"/>
      <c r="S84" s="116"/>
      <c r="T84" s="116"/>
      <c r="U84" s="116"/>
      <c r="V84" s="116"/>
    </row>
    <row r="85" spans="1:22" ht="13.7" customHeight="1" x14ac:dyDescent="0.25">
      <c r="A85" s="114"/>
      <c r="B85" s="114"/>
      <c r="C85" s="114"/>
      <c r="D85" s="114"/>
      <c r="E85" s="114"/>
      <c r="F85" s="114"/>
      <c r="G85" s="114"/>
      <c r="H85" s="114"/>
      <c r="I85" s="114"/>
      <c r="J85" s="114"/>
      <c r="K85" s="114"/>
      <c r="L85" s="114"/>
      <c r="M85" s="114"/>
      <c r="N85" s="114"/>
      <c r="O85" s="114"/>
      <c r="P85" s="114"/>
      <c r="Q85" s="114"/>
      <c r="R85" s="114"/>
      <c r="S85" s="116"/>
      <c r="T85" s="116"/>
      <c r="U85" s="116"/>
      <c r="V85" s="116"/>
    </row>
    <row r="86" spans="1:22" ht="13.7" customHeight="1" x14ac:dyDescent="0.25">
      <c r="A86" s="114"/>
      <c r="B86" s="114"/>
      <c r="C86" s="114"/>
      <c r="D86" s="114"/>
      <c r="E86" s="114"/>
      <c r="F86" s="114"/>
      <c r="G86" s="114"/>
      <c r="H86" s="114"/>
      <c r="I86" s="114"/>
      <c r="J86" s="114"/>
      <c r="K86" s="114"/>
      <c r="L86" s="114"/>
      <c r="M86" s="114"/>
      <c r="N86" s="114"/>
      <c r="O86" s="114"/>
      <c r="P86" s="114"/>
      <c r="Q86" s="114"/>
      <c r="R86" s="114"/>
      <c r="S86" s="116"/>
      <c r="T86" s="116"/>
      <c r="U86" s="116"/>
      <c r="V86" s="116"/>
    </row>
    <row r="87" spans="1:22" ht="13.7" customHeight="1" x14ac:dyDescent="0.25">
      <c r="A87" s="114"/>
      <c r="B87" s="114"/>
      <c r="C87" s="114"/>
      <c r="D87" s="114"/>
      <c r="E87" s="114"/>
      <c r="F87" s="114"/>
      <c r="G87" s="114"/>
      <c r="H87" s="114"/>
      <c r="I87" s="114"/>
      <c r="J87" s="114"/>
      <c r="K87" s="114"/>
      <c r="L87" s="114"/>
      <c r="M87" s="114"/>
      <c r="N87" s="114"/>
      <c r="O87" s="114"/>
      <c r="P87" s="114"/>
      <c r="Q87" s="114"/>
      <c r="R87" s="114"/>
      <c r="S87" s="116"/>
      <c r="T87" s="116"/>
      <c r="U87" s="116"/>
      <c r="V87" s="116"/>
    </row>
    <row r="88" spans="1:22" ht="13.7" customHeight="1" x14ac:dyDescent="0.25">
      <c r="A88" s="114"/>
      <c r="B88" s="114"/>
      <c r="C88" s="114"/>
      <c r="D88" s="114"/>
      <c r="E88" s="114"/>
      <c r="F88" s="114"/>
      <c r="G88" s="114"/>
      <c r="H88" s="114"/>
      <c r="I88" s="114"/>
      <c r="J88" s="114"/>
      <c r="K88" s="114"/>
      <c r="L88" s="114"/>
      <c r="M88" s="114"/>
      <c r="N88" s="114"/>
      <c r="O88" s="114"/>
      <c r="P88" s="114"/>
      <c r="Q88" s="114"/>
      <c r="R88" s="114"/>
      <c r="S88" s="116"/>
      <c r="T88" s="116"/>
      <c r="U88" s="116"/>
      <c r="V88" s="116"/>
    </row>
    <row r="89" spans="1:22" ht="13.7" customHeight="1" x14ac:dyDescent="0.25">
      <c r="A89" s="114"/>
      <c r="B89" s="114"/>
      <c r="C89" s="114"/>
      <c r="D89" s="114"/>
      <c r="E89" s="114"/>
      <c r="F89" s="114"/>
      <c r="G89" s="114"/>
      <c r="H89" s="114"/>
      <c r="I89" s="114"/>
      <c r="J89" s="114"/>
      <c r="K89" s="114"/>
      <c r="L89" s="114"/>
      <c r="M89" s="114"/>
      <c r="N89" s="114"/>
      <c r="O89" s="114"/>
      <c r="P89" s="114"/>
      <c r="Q89" s="114"/>
      <c r="R89" s="114"/>
      <c r="S89" s="116"/>
      <c r="T89" s="116"/>
      <c r="U89" s="116"/>
      <c r="V89" s="116"/>
    </row>
    <row r="90" spans="1:22" ht="13.7" customHeight="1" x14ac:dyDescent="0.25">
      <c r="A90" s="114"/>
      <c r="B90" s="114"/>
      <c r="C90" s="114"/>
      <c r="D90" s="114"/>
      <c r="E90" s="114"/>
      <c r="F90" s="114"/>
      <c r="G90" s="114"/>
      <c r="H90" s="114"/>
      <c r="I90" s="114"/>
      <c r="J90" s="114"/>
      <c r="K90" s="114"/>
      <c r="L90" s="114"/>
      <c r="M90" s="114"/>
      <c r="N90" s="114"/>
      <c r="O90" s="114"/>
      <c r="P90" s="114"/>
      <c r="Q90" s="114"/>
      <c r="R90" s="114"/>
      <c r="S90" s="116"/>
      <c r="T90" s="116"/>
      <c r="U90" s="116"/>
      <c r="V90" s="116"/>
    </row>
    <row r="91" spans="1:22" ht="13.7" customHeight="1" x14ac:dyDescent="0.25">
      <c r="A91" s="114"/>
      <c r="B91" s="114"/>
      <c r="C91" s="114"/>
      <c r="D91" s="114"/>
      <c r="E91" s="114"/>
      <c r="F91" s="114"/>
      <c r="G91" s="114"/>
      <c r="H91" s="114"/>
      <c r="I91" s="114"/>
      <c r="J91" s="114"/>
      <c r="K91" s="114"/>
      <c r="L91" s="114"/>
      <c r="M91" s="114"/>
      <c r="N91" s="114"/>
      <c r="O91" s="114"/>
      <c r="P91" s="114"/>
      <c r="Q91" s="114"/>
      <c r="R91" s="114"/>
      <c r="S91" s="116"/>
      <c r="T91" s="116"/>
      <c r="U91" s="116"/>
      <c r="V91" s="116"/>
    </row>
    <row r="92" spans="1:22" ht="13.7" customHeight="1" x14ac:dyDescent="0.25">
      <c r="A92" s="114"/>
      <c r="B92" s="114"/>
      <c r="C92" s="114"/>
      <c r="D92" s="114"/>
      <c r="E92" s="114"/>
      <c r="F92" s="114"/>
      <c r="G92" s="114"/>
      <c r="H92" s="114"/>
      <c r="I92" s="114"/>
      <c r="J92" s="114"/>
      <c r="K92" s="114"/>
      <c r="L92" s="114"/>
      <c r="M92" s="114"/>
      <c r="N92" s="114"/>
      <c r="O92" s="114"/>
      <c r="P92" s="114"/>
      <c r="Q92" s="114"/>
      <c r="R92" s="114"/>
      <c r="S92" s="116"/>
      <c r="T92" s="116"/>
      <c r="U92" s="116"/>
      <c r="V92" s="116"/>
    </row>
    <row r="93" spans="1:22" ht="13.7" customHeight="1" x14ac:dyDescent="0.25">
      <c r="A93" s="114"/>
      <c r="B93" s="114"/>
      <c r="C93" s="114"/>
      <c r="D93" s="114"/>
      <c r="E93" s="114"/>
      <c r="F93" s="114"/>
      <c r="G93" s="114"/>
      <c r="H93" s="114"/>
      <c r="I93" s="114"/>
      <c r="J93" s="114"/>
      <c r="K93" s="114"/>
      <c r="L93" s="114"/>
      <c r="M93" s="114"/>
      <c r="N93" s="114"/>
      <c r="O93" s="114"/>
      <c r="P93" s="114"/>
      <c r="Q93" s="114"/>
      <c r="R93" s="114"/>
      <c r="S93" s="116"/>
      <c r="T93" s="116"/>
      <c r="U93" s="116"/>
      <c r="V93" s="116"/>
    </row>
    <row r="94" spans="1:22" ht="13.7" customHeight="1" x14ac:dyDescent="0.25">
      <c r="A94" s="114"/>
      <c r="B94" s="114"/>
      <c r="C94" s="114"/>
      <c r="D94" s="114"/>
      <c r="E94" s="114"/>
      <c r="F94" s="114"/>
      <c r="G94" s="114"/>
      <c r="H94" s="114"/>
      <c r="I94" s="114"/>
      <c r="J94" s="114"/>
      <c r="K94" s="114"/>
      <c r="L94" s="114"/>
      <c r="M94" s="114"/>
      <c r="N94" s="114"/>
      <c r="O94" s="114"/>
      <c r="P94" s="114"/>
      <c r="Q94" s="114"/>
      <c r="R94" s="114"/>
      <c r="S94" s="116"/>
      <c r="T94" s="116"/>
      <c r="U94" s="116"/>
      <c r="V94" s="116"/>
    </row>
    <row r="95" spans="1:22" ht="13.7" customHeight="1" x14ac:dyDescent="0.25">
      <c r="A95" s="114"/>
      <c r="B95" s="114"/>
      <c r="C95" s="114"/>
      <c r="D95" s="114"/>
      <c r="E95" s="114"/>
      <c r="F95" s="114"/>
      <c r="G95" s="114"/>
      <c r="H95" s="114"/>
      <c r="I95" s="114"/>
      <c r="J95" s="114"/>
      <c r="K95" s="114"/>
      <c r="L95" s="114"/>
      <c r="M95" s="114"/>
      <c r="N95" s="114"/>
      <c r="O95" s="114"/>
      <c r="P95" s="114"/>
      <c r="Q95" s="114"/>
      <c r="R95" s="114"/>
      <c r="S95" s="116"/>
      <c r="T95" s="116"/>
      <c r="U95" s="116"/>
      <c r="V95" s="116"/>
    </row>
    <row r="96" spans="1:22" ht="13.7" customHeight="1" x14ac:dyDescent="0.25">
      <c r="A96" s="114"/>
      <c r="B96" s="114"/>
      <c r="C96" s="114"/>
      <c r="D96" s="114"/>
      <c r="E96" s="114"/>
      <c r="F96" s="114"/>
      <c r="G96" s="114"/>
      <c r="H96" s="114"/>
      <c r="I96" s="114"/>
      <c r="J96" s="114"/>
      <c r="K96" s="114"/>
      <c r="L96" s="114"/>
      <c r="M96" s="114"/>
      <c r="N96" s="114"/>
      <c r="O96" s="114"/>
      <c r="P96" s="114"/>
      <c r="Q96" s="114"/>
      <c r="R96" s="114"/>
      <c r="S96" s="116"/>
      <c r="T96" s="116"/>
      <c r="U96" s="116"/>
      <c r="V96" s="116"/>
    </row>
    <row r="97" spans="1:22" ht="13.7" customHeight="1" x14ac:dyDescent="0.25">
      <c r="A97" s="114"/>
      <c r="B97" s="114"/>
      <c r="C97" s="114"/>
      <c r="D97" s="114"/>
      <c r="E97" s="114"/>
      <c r="F97" s="114"/>
      <c r="G97" s="114"/>
      <c r="H97" s="114"/>
      <c r="I97" s="114"/>
      <c r="J97" s="114"/>
      <c r="K97" s="114"/>
      <c r="L97" s="114"/>
      <c r="M97" s="114"/>
      <c r="N97" s="114"/>
      <c r="O97" s="114"/>
      <c r="P97" s="114"/>
      <c r="Q97" s="114"/>
      <c r="R97" s="114"/>
      <c r="S97" s="116"/>
      <c r="T97" s="116"/>
      <c r="U97" s="116"/>
      <c r="V97" s="116"/>
    </row>
    <row r="98" spans="1:22" ht="13.7" customHeight="1" x14ac:dyDescent="0.25">
      <c r="A98" s="114"/>
      <c r="B98" s="114"/>
      <c r="C98" s="114"/>
      <c r="D98" s="114"/>
      <c r="E98" s="114"/>
      <c r="F98" s="114"/>
      <c r="G98" s="114"/>
      <c r="H98" s="114"/>
      <c r="I98" s="114"/>
      <c r="J98" s="114"/>
      <c r="K98" s="114"/>
      <c r="L98" s="114"/>
      <c r="M98" s="114"/>
      <c r="N98" s="114"/>
      <c r="O98" s="114"/>
      <c r="P98" s="114"/>
      <c r="Q98" s="114"/>
      <c r="R98" s="114"/>
      <c r="S98" s="116"/>
      <c r="T98" s="116"/>
      <c r="U98" s="116"/>
      <c r="V98" s="116"/>
    </row>
    <row r="99" spans="1:22" ht="13.7" customHeight="1" x14ac:dyDescent="0.25">
      <c r="A99" s="114"/>
      <c r="B99" s="114"/>
      <c r="C99" s="114"/>
      <c r="D99" s="114"/>
      <c r="E99" s="114"/>
      <c r="F99" s="114"/>
      <c r="G99" s="114"/>
      <c r="H99" s="114"/>
      <c r="I99" s="114"/>
      <c r="J99" s="114"/>
      <c r="K99" s="114"/>
      <c r="L99" s="114"/>
      <c r="M99" s="114"/>
      <c r="N99" s="114"/>
      <c r="O99" s="114"/>
      <c r="P99" s="114"/>
      <c r="Q99" s="114"/>
      <c r="R99" s="114"/>
      <c r="S99" s="116"/>
      <c r="T99" s="116"/>
      <c r="U99" s="116"/>
      <c r="V99" s="116"/>
    </row>
    <row r="100" spans="1:22" ht="13.7" customHeight="1" x14ac:dyDescent="0.25">
      <c r="A100" s="114"/>
      <c r="B100" s="114"/>
      <c r="C100" s="114"/>
      <c r="D100" s="114"/>
      <c r="E100" s="114"/>
      <c r="F100" s="114"/>
      <c r="G100" s="114"/>
      <c r="H100" s="114"/>
      <c r="I100" s="114"/>
      <c r="J100" s="114"/>
      <c r="K100" s="114"/>
      <c r="L100" s="114"/>
      <c r="M100" s="114"/>
      <c r="N100" s="114"/>
      <c r="O100" s="114"/>
      <c r="P100" s="114"/>
      <c r="Q100" s="114"/>
      <c r="R100" s="114"/>
      <c r="S100" s="116"/>
      <c r="T100" s="116"/>
      <c r="U100" s="116"/>
      <c r="V100" s="116"/>
    </row>
    <row r="101" spans="1:22" ht="13.7" customHeight="1" x14ac:dyDescent="0.25">
      <c r="A101" s="114"/>
      <c r="B101" s="114"/>
      <c r="C101" s="114"/>
      <c r="D101" s="114"/>
      <c r="E101" s="114"/>
      <c r="F101" s="114"/>
      <c r="G101" s="114"/>
      <c r="H101" s="114"/>
      <c r="I101" s="114"/>
      <c r="J101" s="114"/>
      <c r="K101" s="114"/>
      <c r="L101" s="114"/>
      <c r="M101" s="114"/>
      <c r="N101" s="114"/>
      <c r="O101" s="114"/>
      <c r="P101" s="114"/>
      <c r="Q101" s="114"/>
      <c r="R101" s="114"/>
      <c r="S101" s="116"/>
      <c r="T101" s="116"/>
      <c r="U101" s="116"/>
      <c r="V101" s="116"/>
    </row>
    <row r="102" spans="1:22" ht="13.7" customHeight="1" x14ac:dyDescent="0.25">
      <c r="A102" s="114"/>
      <c r="B102" s="114"/>
      <c r="C102" s="114"/>
      <c r="D102" s="114"/>
      <c r="E102" s="114"/>
      <c r="F102" s="114"/>
      <c r="G102" s="114"/>
      <c r="H102" s="114"/>
      <c r="I102" s="114"/>
      <c r="J102" s="114"/>
      <c r="K102" s="114"/>
      <c r="L102" s="114"/>
      <c r="M102" s="114"/>
      <c r="N102" s="114"/>
      <c r="O102" s="114"/>
      <c r="P102" s="114"/>
      <c r="Q102" s="114"/>
      <c r="R102" s="114"/>
      <c r="S102" s="116"/>
      <c r="T102" s="116"/>
      <c r="U102" s="116"/>
      <c r="V102" s="116"/>
    </row>
    <row r="103" spans="1:22" ht="13.7" customHeight="1" x14ac:dyDescent="0.25">
      <c r="A103" s="114"/>
      <c r="B103" s="114"/>
      <c r="C103" s="114"/>
      <c r="D103" s="114"/>
      <c r="E103" s="114"/>
      <c r="F103" s="114"/>
      <c r="G103" s="114"/>
      <c r="H103" s="114"/>
      <c r="I103" s="114"/>
      <c r="J103" s="114"/>
      <c r="K103" s="114"/>
      <c r="L103" s="114"/>
      <c r="M103" s="114"/>
      <c r="N103" s="114"/>
      <c r="O103" s="114"/>
      <c r="P103" s="114"/>
      <c r="Q103" s="114"/>
      <c r="R103" s="114"/>
      <c r="S103" s="116"/>
      <c r="T103" s="116"/>
      <c r="U103" s="116"/>
      <c r="V103" s="116"/>
    </row>
    <row r="104" spans="1:22" ht="13.7" customHeight="1" x14ac:dyDescent="0.25">
      <c r="A104" s="114"/>
      <c r="B104" s="114"/>
      <c r="C104" s="114"/>
      <c r="D104" s="114"/>
      <c r="E104" s="114"/>
      <c r="F104" s="114"/>
      <c r="G104" s="114"/>
      <c r="H104" s="114"/>
      <c r="I104" s="114"/>
      <c r="J104" s="114"/>
      <c r="K104" s="114"/>
      <c r="L104" s="114"/>
      <c r="M104" s="114"/>
      <c r="N104" s="114"/>
      <c r="O104" s="114"/>
      <c r="P104" s="114"/>
      <c r="Q104" s="114"/>
      <c r="R104" s="114"/>
      <c r="S104" s="116"/>
      <c r="T104" s="116"/>
      <c r="U104" s="116"/>
      <c r="V104" s="116"/>
    </row>
    <row r="105" spans="1:22" ht="13.7" customHeight="1" x14ac:dyDescent="0.25">
      <c r="A105" s="114"/>
      <c r="B105" s="114"/>
      <c r="C105" s="114"/>
      <c r="D105" s="114"/>
      <c r="E105" s="114"/>
      <c r="F105" s="114"/>
      <c r="G105" s="114"/>
      <c r="H105" s="114"/>
      <c r="I105" s="114"/>
      <c r="J105" s="114"/>
      <c r="K105" s="114"/>
      <c r="L105" s="114"/>
      <c r="M105" s="114"/>
      <c r="N105" s="114"/>
      <c r="O105" s="114"/>
      <c r="P105" s="114"/>
      <c r="Q105" s="114"/>
      <c r="R105" s="114"/>
      <c r="S105" s="116"/>
      <c r="T105" s="116"/>
      <c r="U105" s="116"/>
      <c r="V105" s="116"/>
    </row>
    <row r="106" spans="1:22" ht="13.7" customHeight="1" x14ac:dyDescent="0.25">
      <c r="A106" s="114"/>
      <c r="B106" s="114"/>
      <c r="C106" s="114"/>
      <c r="D106" s="114"/>
      <c r="E106" s="114"/>
      <c r="F106" s="114"/>
      <c r="G106" s="114"/>
      <c r="H106" s="114"/>
      <c r="I106" s="114"/>
      <c r="J106" s="114"/>
      <c r="K106" s="114"/>
      <c r="L106" s="114"/>
      <c r="M106" s="114"/>
      <c r="N106" s="114"/>
      <c r="O106" s="114"/>
      <c r="P106" s="114"/>
      <c r="Q106" s="114"/>
      <c r="R106" s="114"/>
      <c r="S106" s="116"/>
      <c r="T106" s="116"/>
      <c r="U106" s="116"/>
      <c r="V106" s="116"/>
    </row>
    <row r="107" spans="1:22" ht="13.7" customHeight="1" x14ac:dyDescent="0.25">
      <c r="A107" s="114"/>
      <c r="B107" s="114"/>
      <c r="C107" s="114"/>
      <c r="D107" s="114"/>
      <c r="E107" s="114"/>
      <c r="F107" s="114"/>
      <c r="G107" s="114"/>
      <c r="H107" s="114"/>
      <c r="I107" s="114"/>
      <c r="J107" s="114"/>
      <c r="K107" s="114"/>
      <c r="L107" s="114"/>
      <c r="M107" s="114"/>
      <c r="N107" s="114"/>
      <c r="O107" s="114"/>
      <c r="P107" s="114"/>
      <c r="Q107" s="114"/>
      <c r="R107" s="114"/>
      <c r="S107" s="116"/>
      <c r="T107" s="116"/>
      <c r="U107" s="116"/>
      <c r="V107" s="116"/>
    </row>
    <row r="108" spans="1:22" ht="13.7" customHeight="1" x14ac:dyDescent="0.25">
      <c r="A108" s="114"/>
      <c r="B108" s="114"/>
      <c r="C108" s="114"/>
      <c r="D108" s="114"/>
      <c r="E108" s="114"/>
      <c r="F108" s="114"/>
      <c r="G108" s="114"/>
      <c r="H108" s="114"/>
      <c r="I108" s="114"/>
      <c r="J108" s="114"/>
      <c r="K108" s="114"/>
      <c r="L108" s="114"/>
      <c r="M108" s="114"/>
      <c r="N108" s="114"/>
      <c r="O108" s="114"/>
      <c r="P108" s="114"/>
      <c r="Q108" s="114"/>
      <c r="R108" s="114"/>
      <c r="S108" s="116"/>
      <c r="T108" s="116"/>
      <c r="U108" s="116"/>
      <c r="V108" s="116"/>
    </row>
    <row r="109" spans="1:22" ht="13.7" customHeight="1" x14ac:dyDescent="0.25">
      <c r="A109" s="114"/>
      <c r="B109" s="114"/>
      <c r="C109" s="114"/>
      <c r="D109" s="114"/>
      <c r="E109" s="114"/>
      <c r="F109" s="114"/>
      <c r="G109" s="114"/>
      <c r="H109" s="114"/>
      <c r="I109" s="114"/>
      <c r="J109" s="114"/>
      <c r="K109" s="114"/>
      <c r="L109" s="114"/>
      <c r="M109" s="114"/>
      <c r="N109" s="114"/>
      <c r="O109" s="114"/>
      <c r="P109" s="114"/>
      <c r="Q109" s="114"/>
      <c r="R109" s="114"/>
      <c r="S109" s="116"/>
      <c r="T109" s="116"/>
      <c r="U109" s="116"/>
      <c r="V109" s="116"/>
    </row>
    <row r="110" spans="1:22" ht="13.7" customHeight="1" x14ac:dyDescent="0.25">
      <c r="A110" s="114"/>
      <c r="B110" s="114"/>
      <c r="C110" s="114"/>
      <c r="D110" s="114"/>
      <c r="E110" s="114"/>
      <c r="F110" s="114"/>
      <c r="G110" s="114"/>
      <c r="H110" s="114"/>
      <c r="I110" s="114"/>
      <c r="J110" s="114"/>
      <c r="K110" s="114"/>
      <c r="L110" s="114"/>
      <c r="M110" s="114"/>
      <c r="N110" s="114"/>
      <c r="O110" s="114"/>
      <c r="P110" s="114"/>
      <c r="Q110" s="114"/>
      <c r="R110" s="114"/>
      <c r="S110" s="116"/>
      <c r="T110" s="116"/>
      <c r="U110" s="116"/>
      <c r="V110" s="116"/>
    </row>
    <row r="111" spans="1:22" ht="13.7" customHeight="1" x14ac:dyDescent="0.25">
      <c r="A111" s="114"/>
      <c r="B111" s="114"/>
      <c r="C111" s="114"/>
      <c r="D111" s="114"/>
      <c r="E111" s="114"/>
      <c r="F111" s="114"/>
      <c r="G111" s="114"/>
      <c r="H111" s="114"/>
      <c r="I111" s="114"/>
      <c r="J111" s="114"/>
      <c r="K111" s="114"/>
      <c r="L111" s="114"/>
      <c r="M111" s="114"/>
      <c r="N111" s="114"/>
      <c r="O111" s="114"/>
      <c r="P111" s="114"/>
      <c r="Q111" s="114"/>
      <c r="R111" s="114"/>
      <c r="S111" s="116"/>
      <c r="T111" s="116"/>
      <c r="U111" s="116"/>
      <c r="V111" s="116"/>
    </row>
    <row r="112" spans="1:22" ht="13.7" customHeight="1" x14ac:dyDescent="0.25">
      <c r="A112" s="114"/>
      <c r="B112" s="114"/>
      <c r="C112" s="114"/>
      <c r="D112" s="114"/>
      <c r="E112" s="114"/>
      <c r="F112" s="114"/>
      <c r="G112" s="114"/>
      <c r="H112" s="114"/>
      <c r="I112" s="114"/>
      <c r="J112" s="114"/>
      <c r="K112" s="114"/>
      <c r="L112" s="114"/>
      <c r="M112" s="114"/>
      <c r="N112" s="114"/>
      <c r="O112" s="114"/>
      <c r="P112" s="114"/>
      <c r="Q112" s="114"/>
      <c r="R112" s="114"/>
      <c r="S112" s="116"/>
      <c r="T112" s="116"/>
      <c r="U112" s="116"/>
      <c r="V112" s="116"/>
    </row>
    <row r="113" spans="1:22" ht="13.7" customHeight="1" x14ac:dyDescent="0.25">
      <c r="A113" s="114"/>
      <c r="B113" s="114"/>
      <c r="C113" s="114"/>
      <c r="D113" s="114"/>
      <c r="E113" s="114"/>
      <c r="F113" s="114"/>
      <c r="G113" s="114"/>
      <c r="H113" s="114"/>
      <c r="I113" s="114"/>
      <c r="J113" s="114"/>
      <c r="K113" s="114"/>
      <c r="L113" s="114"/>
      <c r="M113" s="114"/>
      <c r="N113" s="114"/>
      <c r="O113" s="114"/>
      <c r="P113" s="114"/>
      <c r="Q113" s="114"/>
      <c r="R113" s="114"/>
      <c r="S113" s="116"/>
      <c r="T113" s="116"/>
      <c r="U113" s="116"/>
      <c r="V113" s="116"/>
    </row>
    <row r="114" spans="1:22" ht="13.7" customHeight="1" x14ac:dyDescent="0.25">
      <c r="A114" s="114"/>
      <c r="B114" s="114"/>
      <c r="C114" s="114"/>
      <c r="D114" s="114"/>
      <c r="E114" s="114"/>
      <c r="F114" s="114"/>
      <c r="G114" s="114"/>
      <c r="H114" s="114"/>
      <c r="I114" s="114"/>
      <c r="J114" s="114"/>
      <c r="K114" s="114"/>
      <c r="L114" s="114"/>
      <c r="M114" s="114"/>
      <c r="N114" s="114"/>
      <c r="O114" s="114"/>
      <c r="P114" s="114"/>
      <c r="Q114" s="114"/>
      <c r="R114" s="114"/>
      <c r="S114" s="116"/>
      <c r="T114" s="116"/>
      <c r="U114" s="116"/>
      <c r="V114" s="116"/>
    </row>
    <row r="115" spans="1:22" ht="13.7" customHeight="1" x14ac:dyDescent="0.25">
      <c r="A115" s="114"/>
      <c r="B115" s="114"/>
      <c r="C115" s="114"/>
      <c r="D115" s="114"/>
      <c r="E115" s="114"/>
      <c r="F115" s="114"/>
      <c r="G115" s="114"/>
      <c r="H115" s="114"/>
      <c r="I115" s="114"/>
      <c r="J115" s="114"/>
      <c r="K115" s="114"/>
      <c r="L115" s="114"/>
      <c r="M115" s="114"/>
      <c r="N115" s="114"/>
      <c r="O115" s="114"/>
      <c r="P115" s="114"/>
      <c r="Q115" s="114"/>
      <c r="R115" s="114"/>
      <c r="S115" s="116"/>
      <c r="T115" s="116"/>
      <c r="U115" s="116"/>
      <c r="V115" s="116"/>
    </row>
    <row r="116" spans="1:22" ht="13.7" customHeight="1" x14ac:dyDescent="0.25">
      <c r="A116" s="114"/>
      <c r="B116" s="114"/>
      <c r="C116" s="114"/>
      <c r="D116" s="114"/>
      <c r="E116" s="114"/>
      <c r="F116" s="114"/>
      <c r="G116" s="114"/>
      <c r="H116" s="114"/>
      <c r="I116" s="114"/>
      <c r="J116" s="114"/>
      <c r="K116" s="114"/>
      <c r="L116" s="114"/>
      <c r="M116" s="114"/>
      <c r="N116" s="114"/>
      <c r="O116" s="114"/>
      <c r="P116" s="114"/>
      <c r="Q116" s="114"/>
      <c r="R116" s="114"/>
      <c r="S116" s="116"/>
      <c r="T116" s="116"/>
      <c r="U116" s="116"/>
      <c r="V116" s="116"/>
    </row>
    <row r="117" spans="1:22" ht="13.7" customHeight="1" x14ac:dyDescent="0.25">
      <c r="A117" s="114"/>
      <c r="B117" s="114"/>
      <c r="C117" s="114"/>
      <c r="D117" s="114"/>
      <c r="E117" s="114"/>
      <c r="F117" s="114"/>
      <c r="G117" s="114"/>
      <c r="H117" s="114"/>
      <c r="I117" s="114"/>
      <c r="J117" s="114"/>
      <c r="K117" s="114"/>
      <c r="L117" s="114"/>
      <c r="M117" s="114"/>
      <c r="N117" s="114"/>
      <c r="O117" s="114"/>
      <c r="P117" s="114"/>
      <c r="Q117" s="114"/>
      <c r="R117" s="114"/>
      <c r="S117" s="116"/>
      <c r="T117" s="116"/>
      <c r="U117" s="116"/>
      <c r="V117" s="116"/>
    </row>
    <row r="118" spans="1:22" ht="13.7" customHeight="1" x14ac:dyDescent="0.25">
      <c r="A118" s="114"/>
      <c r="B118" s="114"/>
      <c r="C118" s="114"/>
      <c r="D118" s="114"/>
      <c r="E118" s="114"/>
      <c r="F118" s="114"/>
      <c r="G118" s="114"/>
      <c r="H118" s="114"/>
      <c r="I118" s="114"/>
      <c r="J118" s="114"/>
      <c r="K118" s="114"/>
      <c r="L118" s="114"/>
      <c r="M118" s="114"/>
      <c r="N118" s="114"/>
      <c r="O118" s="114"/>
      <c r="P118" s="114"/>
      <c r="Q118" s="114"/>
      <c r="R118" s="114"/>
      <c r="S118" s="116"/>
      <c r="T118" s="116"/>
      <c r="U118" s="116"/>
      <c r="V118" s="116"/>
    </row>
    <row r="119" spans="1:22" ht="13.7" customHeight="1" x14ac:dyDescent="0.25">
      <c r="A119" s="114"/>
      <c r="B119" s="114"/>
      <c r="C119" s="114"/>
      <c r="D119" s="114"/>
      <c r="E119" s="114"/>
      <c r="F119" s="114"/>
      <c r="G119" s="114"/>
      <c r="H119" s="114"/>
      <c r="I119" s="114"/>
      <c r="J119" s="114"/>
      <c r="K119" s="114"/>
      <c r="L119" s="114"/>
      <c r="M119" s="114"/>
      <c r="N119" s="114"/>
      <c r="O119" s="114"/>
      <c r="P119" s="114"/>
      <c r="Q119" s="114"/>
      <c r="R119" s="114"/>
      <c r="S119" s="116"/>
      <c r="T119" s="116"/>
      <c r="U119" s="116"/>
      <c r="V119" s="116"/>
    </row>
    <row r="120" spans="1:22" ht="13.7" customHeight="1" x14ac:dyDescent="0.25">
      <c r="A120" s="114"/>
      <c r="B120" s="114"/>
      <c r="C120" s="114"/>
      <c r="D120" s="114"/>
      <c r="E120" s="114"/>
      <c r="F120" s="114"/>
      <c r="G120" s="114"/>
      <c r="H120" s="114"/>
      <c r="I120" s="114"/>
      <c r="J120" s="114"/>
      <c r="K120" s="114"/>
      <c r="L120" s="114"/>
      <c r="M120" s="114"/>
      <c r="N120" s="114"/>
      <c r="O120" s="114"/>
      <c r="P120" s="114"/>
      <c r="Q120" s="114"/>
      <c r="R120" s="114"/>
      <c r="S120" s="116"/>
      <c r="T120" s="116"/>
      <c r="U120" s="116"/>
      <c r="V120" s="116"/>
    </row>
    <row r="121" spans="1:22" ht="13.7" customHeight="1" x14ac:dyDescent="0.25">
      <c r="A121" s="114"/>
      <c r="B121" s="114"/>
      <c r="C121" s="114"/>
      <c r="D121" s="114"/>
      <c r="E121" s="114"/>
      <c r="F121" s="114"/>
      <c r="G121" s="114"/>
      <c r="H121" s="114"/>
      <c r="I121" s="114"/>
      <c r="J121" s="114"/>
      <c r="K121" s="114"/>
      <c r="L121" s="114"/>
      <c r="M121" s="114"/>
      <c r="N121" s="114"/>
      <c r="O121" s="114"/>
      <c r="P121" s="114"/>
      <c r="Q121" s="114"/>
      <c r="R121" s="114"/>
      <c r="S121" s="116"/>
      <c r="T121" s="116"/>
      <c r="U121" s="116"/>
      <c r="V121" s="116"/>
    </row>
    <row r="122" spans="1:22" ht="13.7" customHeight="1" x14ac:dyDescent="0.25">
      <c r="A122" s="114"/>
      <c r="B122" s="114"/>
      <c r="C122" s="114"/>
      <c r="D122" s="114"/>
      <c r="E122" s="114"/>
      <c r="F122" s="114"/>
      <c r="G122" s="114"/>
      <c r="H122" s="114"/>
      <c r="I122" s="114"/>
      <c r="J122" s="114"/>
      <c r="K122" s="114"/>
      <c r="L122" s="114"/>
      <c r="M122" s="114"/>
      <c r="N122" s="114"/>
      <c r="O122" s="114"/>
      <c r="P122" s="114"/>
      <c r="Q122" s="114"/>
      <c r="R122" s="114"/>
      <c r="S122" s="116"/>
      <c r="T122" s="116"/>
      <c r="U122" s="116"/>
      <c r="V122" s="116"/>
    </row>
    <row r="123" spans="1:22" ht="13.7" customHeight="1" x14ac:dyDescent="0.25">
      <c r="A123" s="114"/>
      <c r="B123" s="114"/>
      <c r="C123" s="114"/>
      <c r="D123" s="114"/>
      <c r="E123" s="114"/>
      <c r="F123" s="114"/>
      <c r="G123" s="114"/>
      <c r="H123" s="114"/>
      <c r="I123" s="114"/>
      <c r="J123" s="114"/>
      <c r="K123" s="114"/>
      <c r="L123" s="114"/>
      <c r="M123" s="114"/>
      <c r="N123" s="114"/>
      <c r="O123" s="114"/>
      <c r="P123" s="114"/>
      <c r="Q123" s="114"/>
      <c r="R123" s="114"/>
      <c r="S123" s="116"/>
      <c r="T123" s="116"/>
      <c r="U123" s="116"/>
      <c r="V123" s="116"/>
    </row>
    <row r="124" spans="1:22" ht="13.7" customHeight="1" x14ac:dyDescent="0.25">
      <c r="A124" s="114"/>
      <c r="B124" s="114"/>
      <c r="C124" s="114"/>
      <c r="D124" s="114"/>
      <c r="E124" s="114"/>
      <c r="F124" s="114"/>
      <c r="G124" s="114"/>
      <c r="H124" s="114"/>
      <c r="I124" s="114"/>
      <c r="J124" s="114"/>
      <c r="K124" s="114"/>
      <c r="L124" s="114"/>
      <c r="M124" s="114"/>
      <c r="N124" s="114"/>
      <c r="O124" s="114"/>
      <c r="P124" s="114"/>
      <c r="Q124" s="114"/>
      <c r="R124" s="114"/>
      <c r="S124" s="116"/>
      <c r="T124" s="116"/>
      <c r="U124" s="116"/>
      <c r="V124" s="116"/>
    </row>
    <row r="125" spans="1:22" ht="13.7" customHeight="1" x14ac:dyDescent="0.25">
      <c r="A125" s="114"/>
      <c r="B125" s="114"/>
      <c r="C125" s="114"/>
      <c r="D125" s="114"/>
      <c r="E125" s="114"/>
      <c r="F125" s="114"/>
      <c r="G125" s="114"/>
      <c r="H125" s="114"/>
      <c r="I125" s="114"/>
      <c r="J125" s="114"/>
      <c r="K125" s="114"/>
      <c r="L125" s="114"/>
      <c r="M125" s="114"/>
      <c r="N125" s="114"/>
      <c r="O125" s="114"/>
      <c r="P125" s="114"/>
      <c r="Q125" s="114"/>
      <c r="R125" s="114"/>
      <c r="S125" s="116"/>
      <c r="T125" s="116"/>
      <c r="U125" s="116"/>
      <c r="V125" s="116"/>
    </row>
    <row r="126" spans="1:22" ht="13.7" customHeight="1" x14ac:dyDescent="0.25">
      <c r="A126" s="114"/>
      <c r="B126" s="114"/>
      <c r="C126" s="114"/>
      <c r="D126" s="114"/>
      <c r="E126" s="114"/>
      <c r="F126" s="114"/>
      <c r="G126" s="114"/>
      <c r="H126" s="114"/>
      <c r="I126" s="114"/>
      <c r="J126" s="114"/>
      <c r="K126" s="114"/>
      <c r="L126" s="114"/>
      <c r="M126" s="114"/>
      <c r="N126" s="114"/>
      <c r="O126" s="114"/>
      <c r="P126" s="114"/>
      <c r="Q126" s="114"/>
      <c r="R126" s="114"/>
      <c r="S126" s="116"/>
      <c r="T126" s="116"/>
      <c r="U126" s="116"/>
      <c r="V126" s="116"/>
    </row>
    <row r="127" spans="1:22" ht="13.7" customHeight="1" x14ac:dyDescent="0.25">
      <c r="A127" s="114"/>
      <c r="B127" s="114"/>
      <c r="C127" s="114"/>
      <c r="D127" s="114"/>
      <c r="E127" s="114"/>
      <c r="F127" s="114"/>
      <c r="G127" s="114"/>
      <c r="H127" s="114"/>
      <c r="I127" s="114"/>
      <c r="J127" s="114"/>
      <c r="K127" s="114"/>
      <c r="L127" s="114"/>
      <c r="M127" s="114"/>
      <c r="N127" s="114"/>
      <c r="O127" s="114"/>
      <c r="P127" s="114"/>
      <c r="Q127" s="114"/>
      <c r="R127" s="114"/>
      <c r="S127" s="116"/>
      <c r="T127" s="116"/>
      <c r="U127" s="116"/>
      <c r="V127" s="116"/>
    </row>
    <row r="128" spans="1:22" ht="13.7" customHeight="1" x14ac:dyDescent="0.25">
      <c r="A128" s="114"/>
      <c r="B128" s="114"/>
      <c r="C128" s="114"/>
      <c r="D128" s="114"/>
      <c r="E128" s="114"/>
      <c r="F128" s="114"/>
      <c r="G128" s="114"/>
      <c r="H128" s="114"/>
      <c r="I128" s="114"/>
      <c r="J128" s="114"/>
      <c r="K128" s="114"/>
      <c r="L128" s="114"/>
      <c r="M128" s="114"/>
      <c r="N128" s="114"/>
      <c r="O128" s="114"/>
      <c r="P128" s="114"/>
      <c r="Q128" s="114"/>
      <c r="R128" s="114"/>
      <c r="S128" s="116"/>
      <c r="T128" s="116"/>
      <c r="U128" s="116"/>
      <c r="V128" s="116"/>
    </row>
    <row r="129" spans="1:22" ht="13.7" customHeight="1" x14ac:dyDescent="0.25">
      <c r="A129" s="114"/>
      <c r="B129" s="114"/>
      <c r="C129" s="114"/>
      <c r="D129" s="114"/>
      <c r="E129" s="114"/>
      <c r="F129" s="114"/>
      <c r="G129" s="114"/>
      <c r="H129" s="114"/>
      <c r="I129" s="114"/>
      <c r="J129" s="114"/>
      <c r="K129" s="114"/>
      <c r="L129" s="114"/>
      <c r="M129" s="114"/>
      <c r="N129" s="114"/>
      <c r="O129" s="114"/>
      <c r="P129" s="114"/>
      <c r="Q129" s="114"/>
      <c r="R129" s="114"/>
      <c r="S129" s="116"/>
      <c r="T129" s="116"/>
      <c r="U129" s="116"/>
      <c r="V129" s="116"/>
    </row>
    <row r="130" spans="1:22" ht="13.7" customHeight="1" x14ac:dyDescent="0.25">
      <c r="A130" s="114"/>
      <c r="B130" s="114"/>
      <c r="C130" s="114"/>
      <c r="D130" s="114"/>
      <c r="E130" s="114"/>
      <c r="F130" s="114"/>
      <c r="G130" s="114"/>
      <c r="H130" s="114"/>
      <c r="I130" s="114"/>
      <c r="J130" s="114"/>
      <c r="K130" s="114"/>
      <c r="L130" s="114"/>
      <c r="M130" s="114"/>
      <c r="N130" s="114"/>
      <c r="O130" s="114"/>
      <c r="P130" s="114"/>
      <c r="Q130" s="114"/>
      <c r="R130" s="114"/>
      <c r="S130" s="116"/>
      <c r="T130" s="116"/>
      <c r="U130" s="116"/>
      <c r="V130" s="116"/>
    </row>
    <row r="131" spans="1:22" ht="13.7" customHeight="1" x14ac:dyDescent="0.25">
      <c r="A131" s="114"/>
      <c r="B131" s="114"/>
      <c r="C131" s="114"/>
      <c r="D131" s="114"/>
      <c r="E131" s="114"/>
      <c r="F131" s="114"/>
      <c r="G131" s="114"/>
      <c r="H131" s="114"/>
      <c r="I131" s="114"/>
      <c r="J131" s="114"/>
      <c r="K131" s="114"/>
      <c r="L131" s="114"/>
      <c r="M131" s="114"/>
      <c r="N131" s="114"/>
      <c r="O131" s="114"/>
      <c r="P131" s="114"/>
      <c r="Q131" s="114"/>
      <c r="R131" s="114"/>
      <c r="S131" s="116"/>
      <c r="T131" s="116"/>
      <c r="U131" s="116"/>
      <c r="V131" s="116"/>
    </row>
    <row r="132" spans="1:22" ht="13.7" customHeight="1" x14ac:dyDescent="0.25">
      <c r="A132" s="114"/>
      <c r="B132" s="114"/>
      <c r="C132" s="114"/>
      <c r="D132" s="114"/>
      <c r="E132" s="114"/>
      <c r="F132" s="114"/>
      <c r="G132" s="114"/>
      <c r="H132" s="114"/>
      <c r="I132" s="114"/>
      <c r="J132" s="114"/>
      <c r="K132" s="114"/>
      <c r="L132" s="114"/>
      <c r="M132" s="114"/>
      <c r="N132" s="114"/>
      <c r="O132" s="114"/>
      <c r="P132" s="114"/>
      <c r="Q132" s="114"/>
      <c r="R132" s="114"/>
      <c r="S132" s="116"/>
      <c r="T132" s="116"/>
      <c r="U132" s="116"/>
      <c r="V132" s="116"/>
    </row>
    <row r="133" spans="1:22" ht="13.7" customHeight="1" x14ac:dyDescent="0.25">
      <c r="A133" s="114"/>
      <c r="B133" s="114"/>
      <c r="C133" s="114"/>
      <c r="D133" s="114"/>
      <c r="E133" s="114"/>
      <c r="F133" s="114"/>
      <c r="G133" s="114"/>
      <c r="H133" s="114"/>
      <c r="I133" s="114"/>
      <c r="J133" s="114"/>
      <c r="K133" s="114"/>
      <c r="L133" s="114"/>
      <c r="M133" s="114"/>
      <c r="N133" s="114"/>
      <c r="O133" s="114"/>
      <c r="P133" s="114"/>
      <c r="Q133" s="114"/>
      <c r="R133" s="114"/>
      <c r="S133" s="116"/>
      <c r="T133" s="116"/>
      <c r="U133" s="116"/>
      <c r="V133" s="116"/>
    </row>
    <row r="134" spans="1:22" ht="13.7" customHeight="1" x14ac:dyDescent="0.25">
      <c r="A134" s="114"/>
      <c r="B134" s="114"/>
      <c r="C134" s="114"/>
      <c r="D134" s="114"/>
      <c r="E134" s="114"/>
      <c r="F134" s="114"/>
      <c r="G134" s="114"/>
      <c r="H134" s="114"/>
      <c r="I134" s="114"/>
      <c r="J134" s="114"/>
      <c r="K134" s="114"/>
      <c r="L134" s="114"/>
      <c r="M134" s="114"/>
      <c r="N134" s="114"/>
      <c r="O134" s="114"/>
      <c r="P134" s="114"/>
      <c r="Q134" s="114"/>
      <c r="R134" s="114"/>
      <c r="S134" s="116"/>
      <c r="T134" s="116"/>
      <c r="U134" s="116"/>
      <c r="V134" s="116"/>
    </row>
    <row r="135" spans="1:22" ht="13.7" customHeight="1" x14ac:dyDescent="0.25">
      <c r="A135" s="114"/>
      <c r="B135" s="114"/>
      <c r="C135" s="114"/>
      <c r="D135" s="114"/>
      <c r="E135" s="114"/>
      <c r="F135" s="114"/>
      <c r="G135" s="114"/>
      <c r="H135" s="114"/>
      <c r="I135" s="114"/>
      <c r="J135" s="114"/>
      <c r="K135" s="114"/>
      <c r="L135" s="114"/>
      <c r="M135" s="114"/>
      <c r="N135" s="114"/>
      <c r="O135" s="114"/>
      <c r="P135" s="114"/>
      <c r="Q135" s="114"/>
      <c r="R135" s="114"/>
      <c r="S135" s="116"/>
      <c r="T135" s="116"/>
      <c r="U135" s="116"/>
      <c r="V135" s="116"/>
    </row>
    <row r="136" spans="1:22" ht="13.7" customHeight="1" x14ac:dyDescent="0.25">
      <c r="A136" s="114"/>
      <c r="B136" s="114"/>
      <c r="C136" s="114"/>
      <c r="D136" s="114"/>
      <c r="E136" s="114"/>
      <c r="F136" s="114"/>
      <c r="G136" s="114"/>
      <c r="H136" s="114"/>
      <c r="I136" s="114"/>
      <c r="J136" s="114"/>
      <c r="K136" s="114"/>
      <c r="L136" s="114"/>
      <c r="M136" s="114"/>
      <c r="N136" s="114"/>
      <c r="O136" s="114"/>
      <c r="P136" s="114"/>
      <c r="Q136" s="114"/>
      <c r="R136" s="114"/>
      <c r="S136" s="116"/>
      <c r="T136" s="116"/>
      <c r="U136" s="116"/>
      <c r="V136" s="116"/>
    </row>
    <row r="137" spans="1:22" ht="13.7" customHeight="1" x14ac:dyDescent="0.25">
      <c r="A137" s="114"/>
      <c r="B137" s="114"/>
      <c r="C137" s="114"/>
      <c r="D137" s="114"/>
      <c r="E137" s="114"/>
      <c r="F137" s="114"/>
      <c r="G137" s="114"/>
      <c r="H137" s="114"/>
      <c r="I137" s="114"/>
      <c r="J137" s="114"/>
      <c r="K137" s="114"/>
      <c r="L137" s="114"/>
      <c r="M137" s="114"/>
      <c r="N137" s="114"/>
      <c r="O137" s="114"/>
      <c r="P137" s="114"/>
      <c r="Q137" s="114"/>
      <c r="R137" s="114"/>
      <c r="S137" s="116"/>
      <c r="T137" s="116"/>
      <c r="U137" s="116"/>
      <c r="V137" s="116"/>
    </row>
    <row r="138" spans="1:22" ht="13.7" customHeight="1" x14ac:dyDescent="0.25">
      <c r="A138" s="114"/>
      <c r="B138" s="114"/>
      <c r="C138" s="114"/>
      <c r="D138" s="114"/>
      <c r="E138" s="114"/>
      <c r="F138" s="114"/>
      <c r="G138" s="114"/>
      <c r="H138" s="114"/>
      <c r="I138" s="114"/>
      <c r="J138" s="114"/>
      <c r="K138" s="114"/>
      <c r="L138" s="114"/>
      <c r="M138" s="114"/>
      <c r="N138" s="114"/>
      <c r="O138" s="114"/>
      <c r="P138" s="114"/>
      <c r="Q138" s="114"/>
      <c r="R138" s="114"/>
      <c r="S138" s="116"/>
      <c r="T138" s="116"/>
      <c r="U138" s="116"/>
      <c r="V138" s="116"/>
    </row>
    <row r="139" spans="1:22" ht="13.7" customHeight="1" x14ac:dyDescent="0.25">
      <c r="A139" s="114"/>
      <c r="B139" s="114"/>
      <c r="C139" s="114"/>
      <c r="D139" s="114"/>
      <c r="E139" s="114"/>
      <c r="F139" s="114"/>
      <c r="G139" s="114"/>
      <c r="H139" s="114"/>
      <c r="I139" s="114"/>
      <c r="J139" s="114"/>
      <c r="K139" s="114"/>
      <c r="L139" s="114"/>
      <c r="M139" s="114"/>
      <c r="N139" s="114"/>
      <c r="O139" s="114"/>
      <c r="P139" s="114"/>
      <c r="Q139" s="114"/>
      <c r="R139" s="114"/>
      <c r="S139" s="116"/>
      <c r="T139" s="116"/>
      <c r="U139" s="116"/>
      <c r="V139" s="116"/>
    </row>
    <row r="140" spans="1:22" ht="13.7" customHeight="1" x14ac:dyDescent="0.25">
      <c r="A140" s="114"/>
      <c r="B140" s="114"/>
      <c r="C140" s="114"/>
      <c r="D140" s="114"/>
      <c r="E140" s="114"/>
      <c r="F140" s="114"/>
      <c r="G140" s="114"/>
      <c r="H140" s="114"/>
      <c r="I140" s="114"/>
      <c r="J140" s="114"/>
      <c r="K140" s="114"/>
      <c r="L140" s="114"/>
      <c r="M140" s="114"/>
      <c r="N140" s="114"/>
      <c r="O140" s="114"/>
      <c r="P140" s="114"/>
      <c r="Q140" s="114"/>
      <c r="R140" s="114"/>
      <c r="S140" s="116"/>
      <c r="T140" s="116"/>
      <c r="U140" s="116"/>
      <c r="V140" s="116"/>
    </row>
    <row r="141" spans="1:22" ht="13.7" customHeight="1" x14ac:dyDescent="0.25">
      <c r="A141" s="114"/>
      <c r="B141" s="114"/>
      <c r="C141" s="114"/>
      <c r="D141" s="114"/>
      <c r="E141" s="114"/>
      <c r="F141" s="114"/>
      <c r="G141" s="114"/>
      <c r="H141" s="114"/>
      <c r="I141" s="114"/>
      <c r="J141" s="114"/>
      <c r="K141" s="114"/>
      <c r="L141" s="114"/>
      <c r="M141" s="114"/>
      <c r="N141" s="114"/>
      <c r="O141" s="114"/>
      <c r="P141" s="114"/>
      <c r="Q141" s="114"/>
      <c r="R141" s="114"/>
      <c r="S141" s="116"/>
      <c r="T141" s="116"/>
      <c r="U141" s="116"/>
      <c r="V141" s="116"/>
    </row>
    <row r="142" spans="1:22" ht="13.7" customHeight="1" x14ac:dyDescent="0.25">
      <c r="A142" s="114"/>
      <c r="B142" s="114"/>
      <c r="C142" s="114"/>
      <c r="D142" s="114"/>
      <c r="E142" s="114"/>
      <c r="F142" s="114"/>
      <c r="G142" s="114"/>
      <c r="H142" s="114"/>
      <c r="I142" s="114"/>
      <c r="J142" s="114"/>
      <c r="K142" s="114"/>
      <c r="L142" s="114"/>
      <c r="M142" s="114"/>
      <c r="N142" s="114"/>
      <c r="O142" s="114"/>
      <c r="P142" s="114"/>
      <c r="Q142" s="114"/>
      <c r="R142" s="114"/>
      <c r="S142" s="116"/>
      <c r="T142" s="116"/>
      <c r="U142" s="116"/>
      <c r="V142" s="116"/>
    </row>
    <row r="143" spans="1:22" ht="13.7" customHeight="1" x14ac:dyDescent="0.25">
      <c r="A143" s="114"/>
      <c r="B143" s="114"/>
      <c r="C143" s="114"/>
      <c r="D143" s="114"/>
      <c r="E143" s="114"/>
      <c r="F143" s="114"/>
      <c r="G143" s="114"/>
      <c r="H143" s="114"/>
      <c r="I143" s="114"/>
      <c r="J143" s="114"/>
      <c r="K143" s="114"/>
      <c r="L143" s="114"/>
      <c r="M143" s="114"/>
      <c r="N143" s="114"/>
      <c r="O143" s="114"/>
      <c r="P143" s="114"/>
      <c r="Q143" s="114"/>
      <c r="R143" s="114"/>
      <c r="S143" s="116"/>
      <c r="T143" s="116"/>
      <c r="U143" s="116"/>
      <c r="V143" s="116"/>
    </row>
    <row r="144" spans="1:22" ht="13.7" customHeight="1" x14ac:dyDescent="0.25">
      <c r="A144" s="114"/>
      <c r="B144" s="114"/>
      <c r="C144" s="114"/>
      <c r="D144" s="114"/>
      <c r="E144" s="114"/>
      <c r="F144" s="114"/>
      <c r="G144" s="114"/>
      <c r="H144" s="114"/>
      <c r="I144" s="114"/>
      <c r="J144" s="114"/>
      <c r="K144" s="114"/>
      <c r="L144" s="114"/>
      <c r="M144" s="114"/>
      <c r="N144" s="114"/>
      <c r="O144" s="114"/>
      <c r="P144" s="114"/>
      <c r="Q144" s="114"/>
      <c r="R144" s="114"/>
      <c r="S144" s="116"/>
      <c r="T144" s="116"/>
      <c r="U144" s="116"/>
      <c r="V144" s="116"/>
    </row>
    <row r="145" spans="1:22" ht="13.7" customHeight="1" x14ac:dyDescent="0.25">
      <c r="A145" s="114"/>
      <c r="B145" s="114"/>
      <c r="C145" s="114"/>
      <c r="D145" s="114"/>
      <c r="E145" s="114"/>
      <c r="F145" s="114"/>
      <c r="G145" s="114"/>
      <c r="H145" s="114"/>
      <c r="I145" s="114"/>
      <c r="J145" s="114"/>
      <c r="K145" s="114"/>
      <c r="L145" s="114"/>
      <c r="M145" s="114"/>
      <c r="N145" s="114"/>
      <c r="O145" s="114"/>
      <c r="P145" s="114"/>
      <c r="Q145" s="114"/>
      <c r="R145" s="114"/>
      <c r="S145" s="116"/>
      <c r="T145" s="116"/>
      <c r="U145" s="116"/>
      <c r="V145" s="116"/>
    </row>
    <row r="146" spans="1:22" ht="13.7" customHeight="1" x14ac:dyDescent="0.25">
      <c r="A146" s="114"/>
      <c r="B146" s="114"/>
      <c r="C146" s="114"/>
      <c r="D146" s="114"/>
      <c r="E146" s="114"/>
      <c r="F146" s="114"/>
      <c r="G146" s="114"/>
      <c r="H146" s="114"/>
      <c r="I146" s="114"/>
      <c r="J146" s="114"/>
      <c r="K146" s="114"/>
      <c r="L146" s="114"/>
      <c r="M146" s="114"/>
      <c r="N146" s="114"/>
      <c r="O146" s="114"/>
      <c r="P146" s="114"/>
      <c r="Q146" s="114"/>
      <c r="R146" s="114"/>
      <c r="S146" s="116"/>
      <c r="T146" s="116"/>
      <c r="U146" s="116"/>
      <c r="V146" s="116"/>
    </row>
    <row r="147" spans="1:22" ht="13.7" customHeight="1" x14ac:dyDescent="0.25">
      <c r="A147" s="114"/>
      <c r="B147" s="114"/>
      <c r="C147" s="114"/>
      <c r="D147" s="114"/>
      <c r="E147" s="114"/>
      <c r="F147" s="114"/>
      <c r="G147" s="114"/>
      <c r="H147" s="114"/>
      <c r="I147" s="114"/>
      <c r="J147" s="114"/>
      <c r="K147" s="114"/>
      <c r="L147" s="114"/>
      <c r="M147" s="114"/>
      <c r="N147" s="114"/>
      <c r="O147" s="114"/>
      <c r="P147" s="114"/>
      <c r="Q147" s="114"/>
      <c r="R147" s="114"/>
      <c r="S147" s="116"/>
      <c r="T147" s="116"/>
      <c r="U147" s="116"/>
      <c r="V147" s="116"/>
    </row>
    <row r="148" spans="1:22" ht="13.7" customHeight="1" x14ac:dyDescent="0.25">
      <c r="A148" s="114"/>
      <c r="B148" s="114"/>
      <c r="C148" s="114"/>
      <c r="D148" s="114"/>
      <c r="E148" s="114"/>
      <c r="F148" s="114"/>
      <c r="G148" s="114"/>
      <c r="H148" s="114"/>
      <c r="I148" s="114"/>
      <c r="J148" s="114"/>
      <c r="K148" s="114"/>
      <c r="L148" s="114"/>
      <c r="M148" s="114"/>
      <c r="N148" s="114"/>
      <c r="O148" s="114"/>
      <c r="P148" s="114"/>
      <c r="Q148" s="114"/>
      <c r="R148" s="114"/>
      <c r="S148" s="116"/>
      <c r="T148" s="116"/>
      <c r="U148" s="116"/>
      <c r="V148" s="116"/>
    </row>
    <row r="149" spans="1:22" ht="13.7" customHeight="1" x14ac:dyDescent="0.25">
      <c r="A149" s="114"/>
      <c r="B149" s="114"/>
      <c r="C149" s="114"/>
      <c r="D149" s="114"/>
      <c r="E149" s="114"/>
      <c r="F149" s="114"/>
      <c r="G149" s="114"/>
      <c r="H149" s="114"/>
      <c r="I149" s="114"/>
      <c r="J149" s="114"/>
      <c r="K149" s="114"/>
      <c r="L149" s="114"/>
      <c r="M149" s="114"/>
      <c r="N149" s="114"/>
      <c r="O149" s="114"/>
      <c r="P149" s="114"/>
      <c r="Q149" s="114"/>
      <c r="R149" s="114"/>
      <c r="S149" s="116"/>
      <c r="T149" s="116"/>
      <c r="U149" s="116"/>
      <c r="V149" s="116"/>
    </row>
    <row r="150" spans="1:22" ht="13.7" customHeight="1" x14ac:dyDescent="0.25">
      <c r="A150" s="114"/>
      <c r="B150" s="114"/>
      <c r="C150" s="114"/>
      <c r="D150" s="114"/>
      <c r="E150" s="114"/>
      <c r="F150" s="114"/>
      <c r="G150" s="114"/>
      <c r="H150" s="114"/>
      <c r="I150" s="114"/>
      <c r="J150" s="114"/>
      <c r="K150" s="114"/>
      <c r="L150" s="114"/>
      <c r="M150" s="114"/>
      <c r="N150" s="114"/>
      <c r="O150" s="114"/>
      <c r="P150" s="114"/>
      <c r="Q150" s="114"/>
      <c r="R150" s="114"/>
      <c r="S150" s="116"/>
      <c r="T150" s="116"/>
      <c r="U150" s="116"/>
      <c r="V150" s="116"/>
    </row>
    <row r="151" spans="1:22" x14ac:dyDescent="0.25">
      <c r="A151" s="114"/>
      <c r="B151" s="114"/>
      <c r="C151" s="114"/>
      <c r="D151" s="114"/>
      <c r="E151" s="114"/>
      <c r="F151" s="114"/>
      <c r="G151" s="114"/>
      <c r="H151" s="114"/>
      <c r="I151" s="114"/>
      <c r="J151" s="114"/>
      <c r="K151" s="114"/>
      <c r="L151" s="114"/>
      <c r="M151" s="114"/>
      <c r="N151" s="114"/>
      <c r="O151" s="114"/>
      <c r="P151" s="114"/>
      <c r="Q151" s="114"/>
      <c r="R151" s="114"/>
      <c r="S151" s="116"/>
      <c r="T151" s="116"/>
      <c r="U151" s="116"/>
      <c r="V151" s="116"/>
    </row>
    <row r="152" spans="1:22" x14ac:dyDescent="0.25">
      <c r="A152" s="114"/>
      <c r="B152" s="114"/>
      <c r="C152" s="114"/>
      <c r="D152" s="114"/>
      <c r="E152" s="114"/>
      <c r="F152" s="114"/>
      <c r="G152" s="114"/>
      <c r="H152" s="114"/>
      <c r="I152" s="114"/>
      <c r="J152" s="114"/>
      <c r="K152" s="114"/>
      <c r="L152" s="114"/>
      <c r="M152" s="114"/>
      <c r="N152" s="114"/>
      <c r="O152" s="114"/>
      <c r="P152" s="114"/>
      <c r="Q152" s="114"/>
      <c r="R152" s="114"/>
    </row>
    <row r="153" spans="1:22" x14ac:dyDescent="0.25">
      <c r="A153" s="114"/>
      <c r="B153" s="114"/>
      <c r="C153" s="114"/>
      <c r="D153" s="114"/>
      <c r="E153" s="114"/>
      <c r="F153" s="114"/>
      <c r="G153" s="114"/>
      <c r="H153" s="114"/>
      <c r="I153" s="114"/>
      <c r="J153" s="114"/>
      <c r="K153" s="114"/>
      <c r="L153" s="114"/>
      <c r="M153" s="114"/>
      <c r="N153" s="114"/>
      <c r="O153" s="114"/>
      <c r="P153" s="114"/>
      <c r="Q153" s="114"/>
      <c r="R153" s="114"/>
    </row>
    <row r="154" spans="1:22" x14ac:dyDescent="0.25">
      <c r="A154" s="114"/>
      <c r="B154" s="114"/>
      <c r="C154" s="114"/>
      <c r="D154" s="114"/>
      <c r="E154" s="114"/>
      <c r="F154" s="114"/>
      <c r="G154" s="114"/>
      <c r="H154" s="114"/>
      <c r="I154" s="114"/>
      <c r="J154" s="114"/>
      <c r="K154" s="114"/>
      <c r="L154" s="114"/>
      <c r="M154" s="114"/>
      <c r="N154" s="114"/>
      <c r="O154" s="114"/>
      <c r="P154" s="114"/>
      <c r="Q154" s="114"/>
      <c r="R154" s="114"/>
    </row>
    <row r="155" spans="1:22" x14ac:dyDescent="0.25">
      <c r="A155" s="114"/>
      <c r="B155" s="114"/>
      <c r="C155" s="114"/>
      <c r="D155" s="114"/>
      <c r="E155" s="114"/>
      <c r="F155" s="114"/>
      <c r="G155" s="114"/>
      <c r="H155" s="114"/>
      <c r="I155" s="114"/>
      <c r="J155" s="114"/>
      <c r="K155" s="114"/>
      <c r="L155" s="114"/>
      <c r="M155" s="114"/>
      <c r="N155" s="114"/>
      <c r="O155" s="114"/>
      <c r="P155" s="114"/>
      <c r="Q155" s="114"/>
      <c r="R155" s="114"/>
    </row>
    <row r="156" spans="1:22" x14ac:dyDescent="0.25">
      <c r="A156" s="114"/>
      <c r="B156" s="114"/>
      <c r="C156" s="114"/>
      <c r="D156" s="114"/>
      <c r="E156" s="114"/>
      <c r="F156" s="114"/>
      <c r="G156" s="114"/>
      <c r="H156" s="114"/>
      <c r="I156" s="114"/>
      <c r="J156" s="114"/>
      <c r="K156" s="114"/>
      <c r="L156" s="114"/>
      <c r="M156" s="114"/>
      <c r="N156" s="114"/>
      <c r="O156" s="114"/>
      <c r="P156" s="114"/>
      <c r="Q156" s="114"/>
      <c r="R156" s="114"/>
    </row>
    <row r="157" spans="1:22" x14ac:dyDescent="0.25">
      <c r="A157" s="114"/>
      <c r="B157" s="114"/>
      <c r="C157" s="114"/>
      <c r="D157" s="114"/>
      <c r="E157" s="114"/>
      <c r="F157" s="114"/>
      <c r="G157" s="114"/>
      <c r="H157" s="114"/>
      <c r="I157" s="114"/>
      <c r="J157" s="114"/>
      <c r="K157" s="114"/>
      <c r="L157" s="114"/>
      <c r="M157" s="114"/>
      <c r="N157" s="114"/>
      <c r="O157" s="114"/>
      <c r="P157" s="114"/>
      <c r="Q157" s="114"/>
      <c r="R157" s="114"/>
    </row>
    <row r="158" spans="1:22" x14ac:dyDescent="0.25">
      <c r="A158" s="114"/>
      <c r="B158" s="114"/>
      <c r="C158" s="114"/>
      <c r="D158" s="114"/>
      <c r="E158" s="114"/>
      <c r="F158" s="114"/>
      <c r="G158" s="114"/>
      <c r="H158" s="114"/>
      <c r="I158" s="114"/>
      <c r="J158" s="114"/>
      <c r="K158" s="114"/>
      <c r="L158" s="114"/>
      <c r="M158" s="114"/>
      <c r="N158" s="114"/>
      <c r="O158" s="114"/>
      <c r="P158" s="114"/>
      <c r="Q158" s="114"/>
      <c r="R158" s="114"/>
    </row>
    <row r="159" spans="1:22" x14ac:dyDescent="0.25">
      <c r="A159" s="114"/>
      <c r="B159" s="114"/>
      <c r="C159" s="114"/>
      <c r="D159" s="114"/>
      <c r="E159" s="114"/>
      <c r="F159" s="114"/>
      <c r="G159" s="114"/>
      <c r="H159" s="114"/>
      <c r="I159" s="114"/>
      <c r="J159" s="114"/>
      <c r="K159" s="114"/>
      <c r="L159" s="114"/>
      <c r="M159" s="114"/>
      <c r="N159" s="114"/>
      <c r="O159" s="114"/>
      <c r="P159" s="114"/>
      <c r="Q159" s="114"/>
      <c r="R159" s="114"/>
    </row>
  </sheetData>
  <mergeCells count="9">
    <mergeCell ref="C1:E1"/>
    <mergeCell ref="G1:J1"/>
    <mergeCell ref="D12:D13"/>
    <mergeCell ref="E12:E13"/>
    <mergeCell ref="F12:F13"/>
    <mergeCell ref="G12:G13"/>
    <mergeCell ref="I12:I13"/>
    <mergeCell ref="J12:J13"/>
    <mergeCell ref="H12:H13"/>
  </mergeCells>
  <conditionalFormatting sqref="F14:F46 F52:F61">
    <cfRule type="cellIs" dxfId="23" priority="2" operator="equal">
      <formula>0</formula>
    </cfRule>
    <cfRule type="cellIs" dxfId="22" priority="24" operator="lessThan">
      <formula>$G14</formula>
    </cfRule>
    <cfRule type="cellIs" dxfId="21" priority="25" operator="greaterThan">
      <formula>$G14</formula>
    </cfRule>
  </conditionalFormatting>
  <conditionalFormatting sqref="A15:A46">
    <cfRule type="containsText" dxfId="20" priority="13" operator="containsText" text="NC">
      <formula>NOT(ISERROR(SEARCH("NC",A15)))</formula>
    </cfRule>
    <cfRule type="containsText" dxfId="19" priority="14" operator="containsText" text="AUTRE">
      <formula>NOT(ISERROR(SEARCH("AUTRE",A15)))</formula>
    </cfRule>
    <cfRule type="containsText" dxfId="18" priority="15" operator="containsText" text="ELEC">
      <formula>NOT(ISERROR(SEARCH("ELEC",A15)))</formula>
    </cfRule>
    <cfRule type="containsText" dxfId="17" priority="16" operator="containsText" text="PLB/SANI">
      <formula>NOT(ISERROR(SEARCH("PLB/SANI",A15)))</formula>
    </cfRule>
    <cfRule type="containsText" dxfId="16" priority="17" operator="containsText" text="CHAUF">
      <formula>NOT(ISERROR(SEARCH("CHAUF",A15)))</formula>
    </cfRule>
    <cfRule type="containsText" dxfId="15" priority="18" operator="containsText" text="ISO">
      <formula>NOT(ISERROR(SEARCH("ISO",A15)))</formula>
    </cfRule>
    <cfRule type="containsText" dxfId="14" priority="19" operator="containsText" text="PI">
      <formula>NOT(ISERROR(SEARCH("PI",A15)))</formula>
    </cfRule>
    <cfRule type="containsText" dxfId="13" priority="20" operator="containsText" text="CC">
      <formula>NOT(ISERROR(SEARCH("CC",A15)))</formula>
    </cfRule>
    <cfRule type="containsText" dxfId="12" priority="21" operator="containsText" text="MGO">
      <formula>NOT(ISERROR(SEARCH("MGO",A15)))</formula>
    </cfRule>
    <cfRule type="containsText" dxfId="11" priority="22" operator="containsText" text="VRD/EV">
      <formula>NOT(ISERROR(SEARCH("VRD/EV",A15)))</formula>
    </cfRule>
  </conditionalFormatting>
  <conditionalFormatting sqref="A52:A61">
    <cfRule type="containsText" dxfId="10" priority="3" operator="containsText" text="NC">
      <formula>NOT(ISERROR(SEARCH("NC",A52)))</formula>
    </cfRule>
    <cfRule type="containsText" dxfId="9" priority="4" operator="containsText" text="AUTRE">
      <formula>NOT(ISERROR(SEARCH("AUTRE",A52)))</formula>
    </cfRule>
    <cfRule type="containsText" dxfId="8" priority="5" operator="containsText" text="ELEC">
      <formula>NOT(ISERROR(SEARCH("ELEC",A52)))</formula>
    </cfRule>
    <cfRule type="containsText" dxfId="7" priority="6" operator="containsText" text="PLB/SANI">
      <formula>NOT(ISERROR(SEARCH("PLB/SANI",A52)))</formula>
    </cfRule>
    <cfRule type="containsText" dxfId="6" priority="7" operator="containsText" text="CHAUF">
      <formula>NOT(ISERROR(SEARCH("CHAUF",A52)))</formula>
    </cfRule>
    <cfRule type="containsText" dxfId="5" priority="8" operator="containsText" text="ISO">
      <formula>NOT(ISERROR(SEARCH("ISO",A52)))</formula>
    </cfRule>
    <cfRule type="containsText" dxfId="4" priority="9" operator="containsText" text="PI">
      <formula>NOT(ISERROR(SEARCH("PI",A52)))</formula>
    </cfRule>
    <cfRule type="containsText" dxfId="3" priority="10" operator="containsText" text="CC">
      <formula>NOT(ISERROR(SEARCH("CC",A52)))</formula>
    </cfRule>
    <cfRule type="containsText" dxfId="2" priority="11" operator="containsText" text="MGO">
      <formula>NOT(ISERROR(SEARCH("MGO",A52)))</formula>
    </cfRule>
    <cfRule type="containsText" dxfId="1" priority="12" operator="containsText" text="VRD/EV">
      <formula>NOT(ISERROR(SEARCH("VRD/EV",A52)))</formula>
    </cfRule>
  </conditionalFormatting>
  <conditionalFormatting sqref="F14:F46 F52:F61">
    <cfRule type="cellIs" dxfId="0" priority="23" operator="between">
      <formula>$G14-1</formula>
      <formula>$G14+1</formula>
    </cfRule>
  </conditionalFormatting>
  <printOptions horizontalCentered="1" verticalCentered="1"/>
  <pageMargins left="0" right="0" top="0" bottom="0" header="0" footer="0"/>
  <pageSetup paperSize="9" scale="64"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3"/>
  <sheetViews>
    <sheetView topLeftCell="A175" zoomScale="80" zoomScaleNormal="80" workbookViewId="0">
      <selection activeCell="P23" sqref="P23"/>
    </sheetView>
  </sheetViews>
  <sheetFormatPr baseColWidth="10" defaultRowHeight="15" x14ac:dyDescent="0.25"/>
  <sheetData>
    <row r="1" spans="1:21" ht="15.75" thickBot="1" x14ac:dyDescent="0.3">
      <c r="A1" s="208" t="s">
        <v>32</v>
      </c>
      <c r="B1" s="209"/>
      <c r="C1" s="210"/>
      <c r="D1" s="111" t="s">
        <v>108</v>
      </c>
      <c r="E1" s="111">
        <f>BDD!E1</f>
        <v>7</v>
      </c>
      <c r="F1" s="110"/>
      <c r="G1" s="110"/>
      <c r="H1" s="110"/>
      <c r="I1" s="110"/>
      <c r="J1" s="110"/>
      <c r="K1" s="110"/>
      <c r="L1" s="110"/>
      <c r="M1" s="110"/>
      <c r="N1" s="110"/>
      <c r="O1" s="110"/>
      <c r="P1" s="110"/>
      <c r="Q1" s="110"/>
      <c r="R1" s="110"/>
      <c r="S1" s="110"/>
      <c r="T1" s="110"/>
      <c r="U1" s="110"/>
    </row>
    <row r="2" spans="1:21" x14ac:dyDescent="0.25">
      <c r="A2" s="110"/>
      <c r="B2" s="110"/>
      <c r="C2" s="110"/>
      <c r="D2" s="110"/>
      <c r="E2" s="110"/>
      <c r="F2" s="110"/>
      <c r="G2" s="110"/>
      <c r="H2" s="110"/>
      <c r="I2" s="110"/>
      <c r="J2" s="110"/>
      <c r="K2" s="110"/>
      <c r="L2" s="110"/>
      <c r="M2" s="110"/>
      <c r="N2" s="110"/>
      <c r="O2" s="110"/>
      <c r="P2" s="110"/>
      <c r="Q2" s="110"/>
      <c r="R2" s="110"/>
      <c r="S2" s="110"/>
      <c r="T2" s="110"/>
      <c r="U2" s="110"/>
    </row>
    <row r="3" spans="1:21" x14ac:dyDescent="0.25">
      <c r="A3" s="110"/>
      <c r="B3" s="110"/>
      <c r="C3" s="110"/>
      <c r="D3" s="110"/>
      <c r="E3" s="110"/>
      <c r="F3" s="110"/>
      <c r="G3" s="110"/>
      <c r="H3" s="110"/>
      <c r="I3" s="110"/>
      <c r="J3" s="110"/>
      <c r="K3" s="110"/>
      <c r="L3" s="110"/>
      <c r="M3" s="110"/>
      <c r="N3" s="110"/>
      <c r="O3" s="110"/>
      <c r="P3" s="110"/>
      <c r="Q3" s="110"/>
      <c r="R3" s="110"/>
      <c r="S3" s="110"/>
      <c r="T3" s="110"/>
      <c r="U3" s="110"/>
    </row>
    <row r="4" spans="1:21" x14ac:dyDescent="0.25">
      <c r="A4" s="110"/>
      <c r="B4" s="110"/>
      <c r="C4" s="110"/>
      <c r="D4" s="110"/>
      <c r="E4" s="110"/>
      <c r="F4" s="110"/>
      <c r="G4" s="110"/>
      <c r="H4" s="110"/>
      <c r="I4" s="110"/>
      <c r="J4" s="110"/>
      <c r="K4" s="110"/>
      <c r="L4" s="110"/>
      <c r="M4" s="110"/>
      <c r="N4" s="110"/>
      <c r="O4" s="110"/>
      <c r="P4" s="110"/>
      <c r="Q4" s="110"/>
      <c r="R4" s="110"/>
      <c r="S4" s="110"/>
      <c r="T4" s="110"/>
      <c r="U4" s="110"/>
    </row>
    <row r="5" spans="1:21" x14ac:dyDescent="0.25">
      <c r="A5" s="110"/>
      <c r="B5" s="110"/>
      <c r="C5" s="110"/>
      <c r="D5" s="110"/>
      <c r="E5" s="110"/>
      <c r="F5" s="110"/>
      <c r="G5" s="110"/>
      <c r="H5" s="110"/>
      <c r="I5" s="110"/>
      <c r="J5" s="110"/>
      <c r="K5" s="110"/>
      <c r="L5" s="110"/>
      <c r="M5" s="110"/>
      <c r="N5" s="110"/>
      <c r="O5" s="110"/>
      <c r="P5" s="110"/>
      <c r="Q5" s="110"/>
      <c r="R5" s="110"/>
      <c r="S5" s="110"/>
      <c r="T5" s="110"/>
      <c r="U5" s="110"/>
    </row>
    <row r="6" spans="1:21" x14ac:dyDescent="0.25">
      <c r="A6" s="110"/>
      <c r="B6" s="110"/>
      <c r="C6" s="110"/>
      <c r="D6" s="110"/>
      <c r="E6" s="110"/>
      <c r="F6" s="110"/>
      <c r="G6" s="110"/>
      <c r="H6" s="110"/>
      <c r="I6" s="110"/>
      <c r="J6" s="110"/>
      <c r="K6" s="110"/>
      <c r="L6" s="110"/>
      <c r="M6" s="110"/>
      <c r="N6" s="110"/>
      <c r="O6" s="110"/>
      <c r="P6" s="110"/>
      <c r="Q6" s="110"/>
      <c r="R6" s="110"/>
      <c r="S6" s="110"/>
      <c r="T6" s="110"/>
      <c r="U6" s="110"/>
    </row>
    <row r="7" spans="1:21" x14ac:dyDescent="0.25">
      <c r="A7" s="110"/>
      <c r="B7" s="110"/>
      <c r="C7" s="110"/>
      <c r="D7" s="110"/>
      <c r="E7" s="110"/>
      <c r="F7" s="110"/>
      <c r="G7" s="110"/>
      <c r="H7" s="110"/>
      <c r="I7" s="110"/>
      <c r="J7" s="110"/>
      <c r="K7" s="110"/>
      <c r="L7" s="110"/>
      <c r="M7" s="110"/>
      <c r="N7" s="110"/>
      <c r="O7" s="110"/>
      <c r="P7" s="110"/>
      <c r="Q7" s="110"/>
      <c r="R7" s="110"/>
      <c r="S7" s="110"/>
      <c r="T7" s="110"/>
      <c r="U7" s="110"/>
    </row>
    <row r="8" spans="1:21" x14ac:dyDescent="0.25">
      <c r="A8" s="110"/>
      <c r="B8" s="110"/>
      <c r="C8" s="110"/>
      <c r="D8" s="110"/>
      <c r="E8" s="110"/>
      <c r="F8" s="110"/>
      <c r="G8" s="110"/>
      <c r="H8" s="110"/>
      <c r="I8" s="110"/>
      <c r="J8" s="110"/>
      <c r="K8" s="110"/>
      <c r="L8" s="110"/>
      <c r="M8" s="110"/>
      <c r="N8" s="110"/>
      <c r="O8" s="110"/>
      <c r="P8" s="110"/>
      <c r="Q8" s="110"/>
      <c r="R8" s="110"/>
      <c r="S8" s="110"/>
      <c r="T8" s="110"/>
      <c r="U8" s="110"/>
    </row>
    <row r="9" spans="1:21" x14ac:dyDescent="0.25">
      <c r="A9" s="110"/>
      <c r="B9" s="110"/>
      <c r="C9" s="110"/>
      <c r="D9" s="110"/>
      <c r="E9" s="110"/>
      <c r="F9" s="110"/>
      <c r="G9" s="110"/>
      <c r="H9" s="110"/>
      <c r="I9" s="110"/>
      <c r="J9" s="110"/>
      <c r="K9" s="110"/>
      <c r="L9" s="110"/>
      <c r="M9" s="110"/>
      <c r="N9" s="110"/>
      <c r="O9" s="110"/>
      <c r="P9" s="110"/>
      <c r="Q9" s="110"/>
      <c r="R9" s="110"/>
      <c r="S9" s="110"/>
      <c r="T9" s="110"/>
      <c r="U9" s="110"/>
    </row>
    <row r="10" spans="1:21" x14ac:dyDescent="0.25">
      <c r="A10" s="110"/>
      <c r="B10" s="110"/>
      <c r="C10" s="110"/>
      <c r="D10" s="110"/>
      <c r="E10" s="110"/>
      <c r="F10" s="110"/>
      <c r="G10" s="110"/>
      <c r="H10" s="110"/>
      <c r="I10" s="110"/>
      <c r="J10" s="110"/>
      <c r="K10" s="110"/>
      <c r="L10" s="110"/>
      <c r="M10" s="110"/>
      <c r="N10" s="110"/>
      <c r="O10" s="110"/>
      <c r="P10" s="110"/>
      <c r="Q10" s="110"/>
      <c r="R10" s="110"/>
      <c r="S10" s="110"/>
      <c r="T10" s="110"/>
      <c r="U10" s="110"/>
    </row>
    <row r="11" spans="1:21" x14ac:dyDescent="0.25">
      <c r="A11" s="110"/>
      <c r="B11" s="110"/>
      <c r="C11" s="110"/>
      <c r="D11" s="110"/>
      <c r="E11" s="110"/>
      <c r="F11" s="110"/>
      <c r="G11" s="110"/>
      <c r="H11" s="110"/>
      <c r="I11" s="110"/>
      <c r="J11" s="110"/>
      <c r="K11" s="110"/>
      <c r="L11" s="110"/>
      <c r="M11" s="110"/>
      <c r="N11" s="110"/>
      <c r="O11" s="110"/>
      <c r="P11" s="110"/>
      <c r="Q11" s="110"/>
      <c r="R11" s="110"/>
      <c r="S11" s="110"/>
      <c r="T11" s="110"/>
      <c r="U11" s="110"/>
    </row>
    <row r="12" spans="1:21" x14ac:dyDescent="0.25">
      <c r="A12" s="110"/>
      <c r="B12" s="110"/>
      <c r="C12" s="110"/>
      <c r="D12" s="110"/>
      <c r="E12" s="110"/>
      <c r="F12" s="110"/>
      <c r="G12" s="110"/>
      <c r="H12" s="110"/>
      <c r="I12" s="110"/>
      <c r="J12" s="110"/>
      <c r="K12" s="110"/>
      <c r="L12" s="110"/>
      <c r="M12" s="110"/>
      <c r="N12" s="110"/>
      <c r="O12" s="110"/>
      <c r="P12" s="110"/>
      <c r="Q12" s="110"/>
      <c r="R12" s="110"/>
      <c r="S12" s="110"/>
      <c r="T12" s="110"/>
      <c r="U12" s="110"/>
    </row>
    <row r="13" spans="1:21" x14ac:dyDescent="0.25">
      <c r="A13" s="110"/>
      <c r="B13" s="110"/>
      <c r="C13" s="110"/>
      <c r="D13" s="110"/>
      <c r="E13" s="110"/>
      <c r="F13" s="110"/>
      <c r="G13" s="110"/>
      <c r="H13" s="110"/>
      <c r="I13" s="110"/>
      <c r="J13" s="110"/>
      <c r="K13" s="110"/>
      <c r="L13" s="110"/>
      <c r="M13" s="110"/>
      <c r="N13" s="110"/>
      <c r="O13" s="110"/>
      <c r="P13" s="110"/>
      <c r="Q13" s="110"/>
      <c r="R13" s="110"/>
      <c r="S13" s="110"/>
      <c r="T13" s="110"/>
      <c r="U13" s="110"/>
    </row>
    <row r="14" spans="1:21" x14ac:dyDescent="0.25">
      <c r="A14" s="110"/>
      <c r="B14" s="110"/>
      <c r="C14" s="110"/>
      <c r="D14" s="110"/>
      <c r="E14" s="110"/>
      <c r="F14" s="110"/>
      <c r="G14" s="110"/>
      <c r="H14" s="110"/>
      <c r="I14" s="110"/>
      <c r="J14" s="110"/>
      <c r="K14" s="110"/>
      <c r="L14" s="110"/>
      <c r="M14" s="110"/>
      <c r="N14" s="110"/>
      <c r="O14" s="110"/>
      <c r="P14" s="110"/>
      <c r="Q14" s="110"/>
      <c r="R14" s="110"/>
      <c r="S14" s="110"/>
      <c r="T14" s="110"/>
      <c r="U14" s="110"/>
    </row>
    <row r="15" spans="1:21" x14ac:dyDescent="0.25">
      <c r="A15" s="110"/>
      <c r="B15" s="110"/>
      <c r="C15" s="110"/>
      <c r="D15" s="110"/>
      <c r="E15" s="110"/>
      <c r="F15" s="110"/>
      <c r="G15" s="110"/>
      <c r="H15" s="110"/>
      <c r="I15" s="110"/>
      <c r="J15" s="110"/>
      <c r="K15" s="110"/>
      <c r="L15" s="110"/>
      <c r="M15" s="110"/>
      <c r="N15" s="110"/>
      <c r="O15" s="110"/>
      <c r="P15" s="110"/>
      <c r="Q15" s="110"/>
      <c r="R15" s="110"/>
      <c r="S15" s="110"/>
      <c r="T15" s="110"/>
      <c r="U15" s="110"/>
    </row>
    <row r="16" spans="1:21" x14ac:dyDescent="0.25">
      <c r="A16" s="110"/>
      <c r="B16" s="110"/>
      <c r="C16" s="110"/>
      <c r="D16" s="110"/>
      <c r="E16" s="110"/>
      <c r="F16" s="110"/>
      <c r="G16" s="110"/>
      <c r="H16" s="110"/>
      <c r="I16" s="110"/>
      <c r="J16" s="110"/>
      <c r="K16" s="110"/>
      <c r="L16" s="110"/>
      <c r="M16" s="110"/>
      <c r="N16" s="110"/>
      <c r="O16" s="110"/>
      <c r="P16" s="110"/>
      <c r="Q16" s="110"/>
      <c r="R16" s="110"/>
      <c r="S16" s="110"/>
      <c r="T16" s="110"/>
      <c r="U16" s="110"/>
    </row>
    <row r="17" spans="1:21" x14ac:dyDescent="0.25">
      <c r="A17" s="110"/>
      <c r="B17" s="110"/>
      <c r="C17" s="110"/>
      <c r="D17" s="110"/>
      <c r="E17" s="110"/>
      <c r="F17" s="110"/>
      <c r="G17" s="110"/>
      <c r="H17" s="110"/>
      <c r="I17" s="110"/>
      <c r="J17" s="110"/>
      <c r="K17" s="110"/>
      <c r="L17" s="110"/>
      <c r="M17" s="110"/>
      <c r="N17" s="110"/>
      <c r="O17" s="110"/>
      <c r="P17" s="110"/>
      <c r="Q17" s="110"/>
      <c r="R17" s="110"/>
      <c r="S17" s="110"/>
      <c r="T17" s="110"/>
      <c r="U17" s="110"/>
    </row>
    <row r="18" spans="1:21" x14ac:dyDescent="0.25">
      <c r="A18" s="110"/>
      <c r="B18" s="110"/>
      <c r="C18" s="110"/>
      <c r="D18" s="110"/>
      <c r="E18" s="110"/>
      <c r="F18" s="110"/>
      <c r="G18" s="110"/>
      <c r="H18" s="110"/>
      <c r="I18" s="110"/>
      <c r="J18" s="110"/>
      <c r="K18" s="110"/>
      <c r="L18" s="110"/>
      <c r="M18" s="110"/>
      <c r="N18" s="110"/>
      <c r="O18" s="110"/>
      <c r="P18" s="110"/>
      <c r="Q18" s="110"/>
      <c r="R18" s="110"/>
      <c r="S18" s="110"/>
      <c r="T18" s="110"/>
      <c r="U18" s="110"/>
    </row>
    <row r="19" spans="1:21" x14ac:dyDescent="0.25">
      <c r="A19" s="110"/>
      <c r="B19" s="110"/>
      <c r="C19" s="110"/>
      <c r="D19" s="110"/>
      <c r="E19" s="110"/>
      <c r="F19" s="110"/>
      <c r="G19" s="110"/>
      <c r="H19" s="110"/>
      <c r="I19" s="110"/>
      <c r="J19" s="110"/>
      <c r="K19" s="110"/>
      <c r="L19" s="110"/>
      <c r="M19" s="110"/>
      <c r="N19" s="110"/>
      <c r="O19" s="110"/>
      <c r="P19" s="110"/>
      <c r="Q19" s="110"/>
      <c r="R19" s="110"/>
      <c r="S19" s="110"/>
      <c r="T19" s="110"/>
      <c r="U19" s="110"/>
    </row>
    <row r="20" spans="1:21" x14ac:dyDescent="0.25">
      <c r="A20" s="110"/>
      <c r="B20" s="110"/>
      <c r="C20" s="110"/>
      <c r="D20" s="110"/>
      <c r="E20" s="110"/>
      <c r="F20" s="110"/>
      <c r="G20" s="110"/>
      <c r="H20" s="110"/>
      <c r="I20" s="110"/>
      <c r="J20" s="110"/>
      <c r="K20" s="110"/>
      <c r="L20" s="110"/>
      <c r="M20" s="110"/>
      <c r="N20" s="110"/>
      <c r="O20" s="110"/>
      <c r="P20" s="110"/>
      <c r="Q20" s="110"/>
      <c r="R20" s="110"/>
      <c r="S20" s="110"/>
      <c r="T20" s="110"/>
      <c r="U20" s="110"/>
    </row>
    <row r="21" spans="1:21" x14ac:dyDescent="0.25">
      <c r="A21" s="110"/>
      <c r="B21" s="110"/>
      <c r="C21" s="110"/>
      <c r="D21" s="110"/>
      <c r="E21" s="110"/>
      <c r="F21" s="110"/>
      <c r="G21" s="110"/>
      <c r="H21" s="110"/>
      <c r="I21" s="110"/>
      <c r="J21" s="110"/>
      <c r="K21" s="110"/>
      <c r="L21" s="110"/>
      <c r="M21" s="110"/>
      <c r="N21" s="110"/>
      <c r="O21" s="110"/>
      <c r="P21" s="110"/>
      <c r="Q21" s="110"/>
      <c r="R21" s="110"/>
      <c r="S21" s="110"/>
      <c r="T21" s="110"/>
      <c r="U21" s="110"/>
    </row>
    <row r="22" spans="1:21" x14ac:dyDescent="0.25">
      <c r="A22" s="110"/>
      <c r="B22" s="110"/>
      <c r="C22" s="110"/>
      <c r="D22" s="110"/>
      <c r="E22" s="110"/>
      <c r="F22" s="110"/>
      <c r="G22" s="110"/>
      <c r="H22" s="110"/>
      <c r="I22" s="110"/>
      <c r="J22" s="110"/>
      <c r="K22" s="110"/>
      <c r="L22" s="110"/>
      <c r="M22" s="110"/>
      <c r="N22" s="110"/>
      <c r="O22" s="110"/>
      <c r="P22" s="110"/>
      <c r="Q22" s="110"/>
      <c r="R22" s="110"/>
      <c r="S22" s="110"/>
      <c r="T22" s="110"/>
      <c r="U22" s="110"/>
    </row>
    <row r="23" spans="1:21" x14ac:dyDescent="0.25">
      <c r="A23" s="110"/>
      <c r="B23" s="110"/>
      <c r="C23" s="110"/>
      <c r="D23" s="110"/>
      <c r="E23" s="110"/>
      <c r="F23" s="110"/>
      <c r="G23" s="110"/>
      <c r="H23" s="110"/>
      <c r="I23" s="110"/>
      <c r="J23" s="110"/>
      <c r="K23" s="110"/>
      <c r="L23" s="110"/>
      <c r="M23" s="110"/>
      <c r="N23" s="110"/>
      <c r="O23" s="110"/>
      <c r="P23" s="110"/>
      <c r="Q23" s="110"/>
      <c r="R23" s="110"/>
      <c r="S23" s="110"/>
      <c r="T23" s="110"/>
      <c r="U23" s="110"/>
    </row>
    <row r="24" spans="1:21" x14ac:dyDescent="0.25">
      <c r="A24" s="110"/>
      <c r="B24" s="110"/>
      <c r="C24" s="110"/>
      <c r="D24" s="110"/>
      <c r="E24" s="110"/>
      <c r="F24" s="110"/>
      <c r="G24" s="110"/>
      <c r="H24" s="110"/>
      <c r="I24" s="110"/>
      <c r="J24" s="110"/>
      <c r="K24" s="110"/>
      <c r="L24" s="110"/>
      <c r="M24" s="110"/>
      <c r="N24" s="110"/>
      <c r="O24" s="110"/>
      <c r="P24" s="110"/>
      <c r="Q24" s="110"/>
      <c r="R24" s="110"/>
      <c r="S24" s="110"/>
      <c r="T24" s="110"/>
      <c r="U24" s="110"/>
    </row>
    <row r="25" spans="1:21" x14ac:dyDescent="0.25">
      <c r="A25" s="110"/>
      <c r="B25" s="110"/>
      <c r="C25" s="110"/>
      <c r="D25" s="110"/>
      <c r="E25" s="110"/>
      <c r="F25" s="110"/>
      <c r="G25" s="110"/>
      <c r="H25" s="110"/>
      <c r="I25" s="110"/>
      <c r="J25" s="110"/>
      <c r="K25" s="110"/>
      <c r="L25" s="110"/>
      <c r="M25" s="110"/>
      <c r="N25" s="110"/>
      <c r="O25" s="110"/>
      <c r="P25" s="110"/>
      <c r="Q25" s="110"/>
      <c r="R25" s="110"/>
      <c r="S25" s="110"/>
      <c r="T25" s="110"/>
      <c r="U25" s="110"/>
    </row>
    <row r="26" spans="1:21" x14ac:dyDescent="0.25">
      <c r="A26" s="110"/>
      <c r="B26" s="110"/>
      <c r="C26" s="110"/>
      <c r="D26" s="110"/>
      <c r="E26" s="110"/>
      <c r="F26" s="110"/>
      <c r="G26" s="110"/>
      <c r="H26" s="110"/>
      <c r="I26" s="110"/>
      <c r="J26" s="110"/>
      <c r="K26" s="110"/>
      <c r="L26" s="110"/>
      <c r="M26" s="110"/>
      <c r="N26" s="110"/>
      <c r="O26" s="110"/>
      <c r="P26" s="110"/>
      <c r="Q26" s="110"/>
      <c r="R26" s="110"/>
      <c r="S26" s="110"/>
      <c r="T26" s="110"/>
      <c r="U26" s="110"/>
    </row>
    <row r="27" spans="1:21" x14ac:dyDescent="0.25">
      <c r="A27" s="110"/>
      <c r="B27" s="110"/>
      <c r="C27" s="110"/>
      <c r="D27" s="110"/>
      <c r="E27" s="110"/>
      <c r="F27" s="110"/>
      <c r="G27" s="110"/>
      <c r="H27" s="110"/>
      <c r="I27" s="110"/>
      <c r="J27" s="110"/>
      <c r="K27" s="110"/>
      <c r="L27" s="110"/>
      <c r="M27" s="110"/>
      <c r="N27" s="110"/>
      <c r="O27" s="110"/>
      <c r="P27" s="110"/>
      <c r="Q27" s="110"/>
      <c r="R27" s="110"/>
      <c r="S27" s="110"/>
      <c r="T27" s="110"/>
      <c r="U27" s="110"/>
    </row>
    <row r="28" spans="1:21" x14ac:dyDescent="0.25">
      <c r="A28" s="110"/>
      <c r="B28" s="110"/>
      <c r="C28" s="110"/>
      <c r="D28" s="110"/>
      <c r="E28" s="110"/>
      <c r="F28" s="110"/>
      <c r="G28" s="110"/>
      <c r="H28" s="110"/>
      <c r="I28" s="110"/>
      <c r="J28" s="110"/>
      <c r="K28" s="110"/>
      <c r="L28" s="110"/>
      <c r="M28" s="110"/>
      <c r="N28" s="110"/>
      <c r="O28" s="110"/>
      <c r="P28" s="110"/>
      <c r="Q28" s="110"/>
      <c r="R28" s="110"/>
      <c r="S28" s="110"/>
      <c r="T28" s="110"/>
      <c r="U28" s="110"/>
    </row>
    <row r="29" spans="1:21" x14ac:dyDescent="0.25">
      <c r="A29" s="110"/>
      <c r="B29" s="110"/>
      <c r="C29" s="110"/>
      <c r="D29" s="110"/>
      <c r="E29" s="110"/>
      <c r="F29" s="110"/>
      <c r="G29" s="110"/>
      <c r="H29" s="110"/>
      <c r="I29" s="110"/>
      <c r="J29" s="110"/>
      <c r="K29" s="110"/>
      <c r="L29" s="110"/>
      <c r="M29" s="110"/>
      <c r="N29" s="110"/>
      <c r="O29" s="110"/>
      <c r="P29" s="110"/>
      <c r="Q29" s="110"/>
      <c r="R29" s="110"/>
      <c r="S29" s="110"/>
      <c r="T29" s="110"/>
      <c r="U29" s="110"/>
    </row>
    <row r="30" spans="1:21" x14ac:dyDescent="0.25">
      <c r="A30" s="110"/>
      <c r="B30" s="110"/>
      <c r="C30" s="110"/>
      <c r="D30" s="110"/>
      <c r="E30" s="110"/>
      <c r="F30" s="110"/>
      <c r="G30" s="110"/>
      <c r="H30" s="110"/>
      <c r="I30" s="110"/>
      <c r="J30" s="110"/>
      <c r="K30" s="110"/>
      <c r="L30" s="110"/>
      <c r="M30" s="110"/>
      <c r="N30" s="110"/>
      <c r="O30" s="110"/>
      <c r="P30" s="110"/>
      <c r="Q30" s="110"/>
      <c r="R30" s="110"/>
      <c r="S30" s="110"/>
      <c r="T30" s="110"/>
      <c r="U30" s="110"/>
    </row>
    <row r="31" spans="1:21" x14ac:dyDescent="0.25">
      <c r="A31" s="110"/>
      <c r="B31" s="110"/>
      <c r="C31" s="110"/>
      <c r="D31" s="110"/>
      <c r="E31" s="110"/>
      <c r="F31" s="110"/>
      <c r="G31" s="110"/>
      <c r="H31" s="110"/>
      <c r="I31" s="110"/>
      <c r="J31" s="110"/>
      <c r="K31" s="110"/>
      <c r="L31" s="110"/>
      <c r="M31" s="110"/>
      <c r="N31" s="110"/>
      <c r="O31" s="110"/>
      <c r="P31" s="110"/>
      <c r="Q31" s="110"/>
      <c r="R31" s="110"/>
      <c r="S31" s="110"/>
      <c r="T31" s="110"/>
      <c r="U31" s="110"/>
    </row>
    <row r="32" spans="1:21" x14ac:dyDescent="0.25">
      <c r="A32" s="110"/>
      <c r="B32" s="110"/>
      <c r="C32" s="110"/>
      <c r="D32" s="110"/>
      <c r="E32" s="110"/>
      <c r="F32" s="110"/>
      <c r="G32" s="110"/>
      <c r="H32" s="110"/>
      <c r="I32" s="110"/>
      <c r="J32" s="110"/>
      <c r="K32" s="110"/>
      <c r="L32" s="110"/>
      <c r="M32" s="110"/>
      <c r="N32" s="110"/>
      <c r="O32" s="110"/>
      <c r="P32" s="110"/>
      <c r="Q32" s="110"/>
      <c r="R32" s="110"/>
      <c r="S32" s="110"/>
      <c r="T32" s="110"/>
      <c r="U32" s="110"/>
    </row>
    <row r="33" spans="1:21" x14ac:dyDescent="0.25">
      <c r="A33" s="110"/>
      <c r="B33" s="110"/>
      <c r="C33" s="110"/>
      <c r="D33" s="110"/>
      <c r="E33" s="110"/>
      <c r="F33" s="110"/>
      <c r="G33" s="110"/>
      <c r="H33" s="110"/>
      <c r="I33" s="110"/>
      <c r="J33" s="110"/>
      <c r="K33" s="110"/>
      <c r="L33" s="110"/>
      <c r="M33" s="110"/>
      <c r="N33" s="110"/>
      <c r="O33" s="110"/>
      <c r="P33" s="110"/>
      <c r="Q33" s="110"/>
      <c r="R33" s="110"/>
      <c r="S33" s="110"/>
      <c r="T33" s="110"/>
      <c r="U33" s="110"/>
    </row>
    <row r="34" spans="1:21" x14ac:dyDescent="0.25">
      <c r="A34" s="110"/>
      <c r="B34" s="110"/>
      <c r="C34" s="110"/>
      <c r="D34" s="110"/>
      <c r="E34" s="110"/>
      <c r="F34" s="110"/>
      <c r="G34" s="110"/>
      <c r="H34" s="110"/>
      <c r="I34" s="110"/>
      <c r="J34" s="110"/>
      <c r="K34" s="110"/>
      <c r="L34" s="110"/>
      <c r="M34" s="110"/>
      <c r="N34" s="110"/>
      <c r="O34" s="110"/>
      <c r="P34" s="110"/>
      <c r="Q34" s="110"/>
      <c r="R34" s="110"/>
      <c r="S34" s="110"/>
      <c r="T34" s="110"/>
      <c r="U34" s="110"/>
    </row>
    <row r="35" spans="1:21" x14ac:dyDescent="0.25">
      <c r="A35" s="110"/>
      <c r="B35" s="110"/>
      <c r="C35" s="110"/>
      <c r="D35" s="110"/>
      <c r="E35" s="110"/>
      <c r="F35" s="110"/>
      <c r="G35" s="110"/>
      <c r="H35" s="110"/>
      <c r="I35" s="110"/>
      <c r="J35" s="110"/>
      <c r="K35" s="110"/>
      <c r="L35" s="110"/>
      <c r="M35" s="110"/>
      <c r="N35" s="110"/>
      <c r="O35" s="110"/>
      <c r="P35" s="110"/>
      <c r="Q35" s="110"/>
      <c r="R35" s="110"/>
      <c r="S35" s="110"/>
      <c r="T35" s="110"/>
      <c r="U35" s="110"/>
    </row>
    <row r="36" spans="1:21" x14ac:dyDescent="0.25">
      <c r="A36" s="110"/>
      <c r="B36" s="110"/>
      <c r="C36" s="110"/>
      <c r="D36" s="110"/>
      <c r="E36" s="110"/>
      <c r="F36" s="110"/>
      <c r="G36" s="110"/>
      <c r="H36" s="110"/>
      <c r="I36" s="110"/>
      <c r="J36" s="110"/>
      <c r="K36" s="110"/>
      <c r="L36" s="110"/>
      <c r="M36" s="110"/>
      <c r="N36" s="110"/>
      <c r="O36" s="110"/>
      <c r="P36" s="110"/>
      <c r="Q36" s="110"/>
      <c r="R36" s="110"/>
      <c r="S36" s="110"/>
      <c r="T36" s="110"/>
      <c r="U36" s="110"/>
    </row>
    <row r="37" spans="1:21" x14ac:dyDescent="0.25">
      <c r="A37" s="110"/>
      <c r="B37" s="110"/>
      <c r="C37" s="110"/>
      <c r="D37" s="110"/>
      <c r="E37" s="110"/>
      <c r="F37" s="110"/>
      <c r="G37" s="110"/>
      <c r="H37" s="110"/>
      <c r="I37" s="110"/>
      <c r="J37" s="110"/>
      <c r="K37" s="110"/>
      <c r="L37" s="110"/>
      <c r="M37" s="110"/>
      <c r="N37" s="110"/>
      <c r="O37" s="110"/>
      <c r="P37" s="110"/>
      <c r="Q37" s="110"/>
      <c r="R37" s="110"/>
      <c r="S37" s="110"/>
      <c r="T37" s="110"/>
      <c r="U37" s="110"/>
    </row>
    <row r="38" spans="1:21" x14ac:dyDescent="0.25">
      <c r="A38" s="110"/>
      <c r="B38" s="110"/>
      <c r="C38" s="110"/>
      <c r="D38" s="110"/>
      <c r="E38" s="110"/>
      <c r="F38" s="110"/>
      <c r="G38" s="110"/>
      <c r="H38" s="110"/>
      <c r="I38" s="110"/>
      <c r="J38" s="110"/>
      <c r="K38" s="110"/>
      <c r="L38" s="110"/>
      <c r="M38" s="110"/>
      <c r="N38" s="110"/>
      <c r="O38" s="110"/>
      <c r="P38" s="110"/>
      <c r="Q38" s="110"/>
      <c r="R38" s="110"/>
      <c r="S38" s="110"/>
      <c r="T38" s="110"/>
      <c r="U38" s="110"/>
    </row>
    <row r="39" spans="1:21" x14ac:dyDescent="0.25">
      <c r="A39" s="110"/>
      <c r="B39" s="110"/>
      <c r="C39" s="110"/>
      <c r="D39" s="110"/>
      <c r="E39" s="110"/>
      <c r="F39" s="110"/>
      <c r="G39" s="110"/>
      <c r="H39" s="110"/>
      <c r="I39" s="110"/>
      <c r="J39" s="110"/>
      <c r="K39" s="110"/>
      <c r="L39" s="110"/>
      <c r="M39" s="110"/>
      <c r="N39" s="110"/>
      <c r="O39" s="110"/>
      <c r="P39" s="110"/>
      <c r="Q39" s="110"/>
      <c r="R39" s="110"/>
      <c r="S39" s="110"/>
      <c r="T39" s="110"/>
      <c r="U39" s="110"/>
    </row>
    <row r="40" spans="1:21" x14ac:dyDescent="0.25">
      <c r="A40" s="110"/>
      <c r="B40" s="110"/>
      <c r="C40" s="110"/>
      <c r="D40" s="110"/>
      <c r="E40" s="110"/>
      <c r="F40" s="110"/>
      <c r="G40" s="110"/>
      <c r="H40" s="110"/>
      <c r="I40" s="110"/>
      <c r="J40" s="110"/>
      <c r="K40" s="110"/>
      <c r="L40" s="110"/>
      <c r="M40" s="110"/>
      <c r="N40" s="110"/>
      <c r="O40" s="110"/>
      <c r="P40" s="110"/>
      <c r="Q40" s="110"/>
      <c r="R40" s="110"/>
      <c r="S40" s="110"/>
      <c r="T40" s="110"/>
      <c r="U40" s="110"/>
    </row>
    <row r="41" spans="1:21" x14ac:dyDescent="0.25">
      <c r="A41" s="110"/>
      <c r="B41" s="110"/>
      <c r="C41" s="110"/>
      <c r="D41" s="110"/>
      <c r="E41" s="110"/>
      <c r="F41" s="110"/>
      <c r="G41" s="110"/>
      <c r="H41" s="110"/>
      <c r="I41" s="110"/>
      <c r="J41" s="110"/>
      <c r="K41" s="110"/>
      <c r="L41" s="110"/>
      <c r="M41" s="110"/>
      <c r="N41" s="110"/>
      <c r="O41" s="110"/>
      <c r="P41" s="110"/>
      <c r="Q41" s="110"/>
      <c r="R41" s="110"/>
      <c r="S41" s="110"/>
      <c r="T41" s="110"/>
      <c r="U41" s="110"/>
    </row>
    <row r="42" spans="1:21" x14ac:dyDescent="0.25">
      <c r="A42" s="110"/>
      <c r="B42" s="110"/>
      <c r="C42" s="110"/>
      <c r="D42" s="110"/>
      <c r="E42" s="110"/>
      <c r="F42" s="110"/>
      <c r="G42" s="110"/>
      <c r="H42" s="110"/>
      <c r="I42" s="110"/>
      <c r="J42" s="110"/>
      <c r="K42" s="110"/>
      <c r="L42" s="110"/>
      <c r="M42" s="110"/>
      <c r="N42" s="110"/>
      <c r="O42" s="110"/>
      <c r="P42" s="110"/>
      <c r="Q42" s="110"/>
      <c r="R42" s="110"/>
      <c r="S42" s="110"/>
      <c r="T42" s="110"/>
      <c r="U42" s="110"/>
    </row>
    <row r="43" spans="1:21" x14ac:dyDescent="0.25">
      <c r="A43" s="110"/>
      <c r="B43" s="110"/>
      <c r="C43" s="110"/>
      <c r="D43" s="110"/>
      <c r="E43" s="110"/>
      <c r="F43" s="110"/>
      <c r="G43" s="110"/>
      <c r="H43" s="110"/>
      <c r="I43" s="110"/>
      <c r="J43" s="110"/>
      <c r="K43" s="110"/>
      <c r="L43" s="110"/>
      <c r="M43" s="110"/>
      <c r="N43" s="110"/>
      <c r="O43" s="110"/>
      <c r="P43" s="110"/>
      <c r="Q43" s="110"/>
      <c r="R43" s="110"/>
      <c r="S43" s="110"/>
      <c r="T43" s="110"/>
      <c r="U43" s="110"/>
    </row>
    <row r="44" spans="1:21" x14ac:dyDescent="0.25">
      <c r="A44" s="110"/>
      <c r="B44" s="110"/>
      <c r="C44" s="110"/>
      <c r="D44" s="110"/>
      <c r="E44" s="110"/>
      <c r="F44" s="110"/>
      <c r="G44" s="110"/>
      <c r="H44" s="110"/>
      <c r="I44" s="110"/>
      <c r="J44" s="110"/>
      <c r="K44" s="110"/>
      <c r="L44" s="110"/>
      <c r="M44" s="110"/>
      <c r="N44" s="110"/>
      <c r="O44" s="110"/>
      <c r="P44" s="110"/>
      <c r="Q44" s="110"/>
      <c r="R44" s="110"/>
      <c r="S44" s="110"/>
      <c r="T44" s="110"/>
      <c r="U44" s="110"/>
    </row>
    <row r="45" spans="1:21" x14ac:dyDescent="0.25">
      <c r="A45" s="110"/>
      <c r="B45" s="110"/>
      <c r="C45" s="110"/>
      <c r="D45" s="110"/>
      <c r="E45" s="110"/>
      <c r="F45" s="110"/>
      <c r="G45" s="110"/>
      <c r="H45" s="110"/>
      <c r="I45" s="110"/>
      <c r="J45" s="110"/>
      <c r="K45" s="110"/>
      <c r="L45" s="110"/>
      <c r="M45" s="110"/>
      <c r="N45" s="110"/>
      <c r="O45" s="110"/>
      <c r="P45" s="110"/>
      <c r="Q45" s="110"/>
      <c r="R45" s="110"/>
      <c r="S45" s="110"/>
      <c r="T45" s="110"/>
      <c r="U45" s="110"/>
    </row>
    <row r="46" spans="1:21" x14ac:dyDescent="0.25">
      <c r="A46" s="110"/>
      <c r="B46" s="110"/>
      <c r="C46" s="110"/>
      <c r="D46" s="110"/>
      <c r="E46" s="110"/>
      <c r="F46" s="110"/>
      <c r="G46" s="110"/>
      <c r="H46" s="110"/>
      <c r="I46" s="110"/>
      <c r="J46" s="110"/>
      <c r="K46" s="110"/>
      <c r="L46" s="110"/>
      <c r="M46" s="110"/>
      <c r="N46" s="110"/>
      <c r="O46" s="110"/>
      <c r="P46" s="110"/>
      <c r="Q46" s="110"/>
      <c r="R46" s="110"/>
      <c r="S46" s="110"/>
      <c r="T46" s="110"/>
      <c r="U46" s="110"/>
    </row>
    <row r="47" spans="1:21" x14ac:dyDescent="0.25">
      <c r="A47" s="110"/>
      <c r="B47" s="110"/>
      <c r="C47" s="110"/>
      <c r="D47" s="110"/>
      <c r="E47" s="110"/>
      <c r="F47" s="110"/>
      <c r="G47" s="110"/>
      <c r="H47" s="110"/>
      <c r="I47" s="110"/>
      <c r="J47" s="110"/>
      <c r="K47" s="110"/>
      <c r="L47" s="110"/>
      <c r="M47" s="110"/>
      <c r="N47" s="110"/>
      <c r="O47" s="110"/>
      <c r="P47" s="110"/>
      <c r="Q47" s="110"/>
      <c r="R47" s="110"/>
      <c r="S47" s="110"/>
      <c r="T47" s="110"/>
      <c r="U47" s="110"/>
    </row>
    <row r="48" spans="1:21" x14ac:dyDescent="0.25">
      <c r="A48" s="110"/>
      <c r="B48" s="110"/>
      <c r="C48" s="110"/>
      <c r="D48" s="110"/>
      <c r="E48" s="110"/>
      <c r="F48" s="110"/>
      <c r="G48" s="110"/>
      <c r="H48" s="110"/>
      <c r="I48" s="110"/>
      <c r="J48" s="110"/>
      <c r="K48" s="110"/>
      <c r="L48" s="110"/>
      <c r="M48" s="110"/>
      <c r="N48" s="110"/>
      <c r="O48" s="110"/>
      <c r="P48" s="110"/>
      <c r="Q48" s="110"/>
      <c r="R48" s="110"/>
      <c r="S48" s="110"/>
      <c r="T48" s="110"/>
      <c r="U48" s="110"/>
    </row>
    <row r="49" spans="1:21" x14ac:dyDescent="0.25">
      <c r="A49" s="110"/>
      <c r="B49" s="110"/>
      <c r="C49" s="110"/>
      <c r="D49" s="110"/>
      <c r="E49" s="110"/>
      <c r="F49" s="110"/>
      <c r="G49" s="110"/>
      <c r="H49" s="110"/>
      <c r="I49" s="110"/>
      <c r="J49" s="110"/>
      <c r="K49" s="110"/>
      <c r="L49" s="110"/>
      <c r="M49" s="110"/>
      <c r="N49" s="110"/>
      <c r="O49" s="110"/>
      <c r="P49" s="110"/>
      <c r="Q49" s="110"/>
      <c r="R49" s="110"/>
      <c r="S49" s="110"/>
      <c r="T49" s="110"/>
      <c r="U49" s="110"/>
    </row>
    <row r="50" spans="1:21" x14ac:dyDescent="0.25">
      <c r="A50" s="110"/>
      <c r="B50" s="110"/>
      <c r="C50" s="110"/>
      <c r="D50" s="110"/>
      <c r="E50" s="110"/>
      <c r="F50" s="110"/>
      <c r="G50" s="110"/>
      <c r="H50" s="110"/>
      <c r="I50" s="110"/>
      <c r="J50" s="110"/>
      <c r="K50" s="110"/>
      <c r="L50" s="110"/>
      <c r="M50" s="110"/>
      <c r="N50" s="110"/>
      <c r="O50" s="110"/>
      <c r="P50" s="110"/>
      <c r="Q50" s="110"/>
      <c r="R50" s="110"/>
      <c r="S50" s="110"/>
      <c r="T50" s="110"/>
      <c r="U50" s="110"/>
    </row>
    <row r="51" spans="1:21" x14ac:dyDescent="0.25">
      <c r="A51" s="110"/>
      <c r="B51" s="110"/>
      <c r="C51" s="110"/>
      <c r="D51" s="110"/>
      <c r="E51" s="110"/>
      <c r="F51" s="110"/>
      <c r="G51" s="110"/>
      <c r="H51" s="110"/>
      <c r="I51" s="110"/>
      <c r="J51" s="110"/>
      <c r="K51" s="110"/>
      <c r="L51" s="110"/>
      <c r="M51" s="110"/>
      <c r="N51" s="110"/>
      <c r="O51" s="110"/>
      <c r="P51" s="110"/>
      <c r="Q51" s="110"/>
      <c r="R51" s="110"/>
      <c r="S51" s="110"/>
      <c r="T51" s="110"/>
      <c r="U51" s="110"/>
    </row>
    <row r="52" spans="1:21" x14ac:dyDescent="0.25">
      <c r="A52" s="110"/>
      <c r="B52" s="110"/>
      <c r="C52" s="110"/>
      <c r="D52" s="110"/>
      <c r="E52" s="110"/>
      <c r="F52" s="110"/>
      <c r="G52" s="110"/>
      <c r="H52" s="110"/>
      <c r="I52" s="110"/>
      <c r="J52" s="110"/>
      <c r="K52" s="110"/>
      <c r="L52" s="110"/>
      <c r="M52" s="110"/>
      <c r="N52" s="110"/>
      <c r="O52" s="110"/>
      <c r="P52" s="110"/>
      <c r="Q52" s="110"/>
      <c r="R52" s="110"/>
      <c r="S52" s="110"/>
      <c r="T52" s="110"/>
      <c r="U52" s="110"/>
    </row>
    <row r="53" spans="1:21" x14ac:dyDescent="0.25">
      <c r="A53" s="110"/>
      <c r="B53" s="110"/>
      <c r="C53" s="110"/>
      <c r="D53" s="110"/>
      <c r="E53" s="110"/>
      <c r="F53" s="110"/>
      <c r="G53" s="110"/>
      <c r="H53" s="110"/>
      <c r="I53" s="110"/>
      <c r="J53" s="110"/>
      <c r="K53" s="110"/>
      <c r="L53" s="110"/>
      <c r="M53" s="110"/>
      <c r="N53" s="110"/>
      <c r="O53" s="110"/>
      <c r="P53" s="110"/>
      <c r="Q53" s="110"/>
      <c r="R53" s="110"/>
      <c r="S53" s="110"/>
      <c r="T53" s="110"/>
      <c r="U53" s="110"/>
    </row>
    <row r="54" spans="1:21" x14ac:dyDescent="0.25">
      <c r="A54" s="110"/>
      <c r="B54" s="110"/>
      <c r="C54" s="110"/>
      <c r="D54" s="110"/>
      <c r="E54" s="110"/>
      <c r="F54" s="110"/>
      <c r="G54" s="110"/>
      <c r="H54" s="110"/>
      <c r="I54" s="110"/>
      <c r="J54" s="110"/>
      <c r="K54" s="110"/>
      <c r="L54" s="110"/>
      <c r="M54" s="110"/>
      <c r="N54" s="110"/>
      <c r="O54" s="110"/>
      <c r="P54" s="110"/>
      <c r="Q54" s="110"/>
      <c r="R54" s="110"/>
      <c r="S54" s="110"/>
      <c r="T54" s="110"/>
      <c r="U54" s="110"/>
    </row>
    <row r="55" spans="1:21" x14ac:dyDescent="0.25">
      <c r="A55" s="110"/>
      <c r="B55" s="110"/>
      <c r="C55" s="110"/>
      <c r="D55" s="110"/>
      <c r="E55" s="110"/>
      <c r="F55" s="110"/>
      <c r="G55" s="110"/>
      <c r="H55" s="110"/>
      <c r="I55" s="110"/>
      <c r="J55" s="110"/>
      <c r="K55" s="110"/>
      <c r="L55" s="110"/>
      <c r="M55" s="110"/>
      <c r="N55" s="110"/>
      <c r="O55" s="110"/>
      <c r="P55" s="110"/>
      <c r="Q55" s="110"/>
      <c r="R55" s="110"/>
      <c r="S55" s="110"/>
      <c r="T55" s="110"/>
      <c r="U55" s="110"/>
    </row>
    <row r="56" spans="1:21" x14ac:dyDescent="0.25">
      <c r="A56" s="110"/>
      <c r="B56" s="110"/>
      <c r="C56" s="110"/>
      <c r="D56" s="110"/>
      <c r="E56" s="110"/>
      <c r="F56" s="110"/>
      <c r="G56" s="110"/>
      <c r="H56" s="110"/>
      <c r="I56" s="110"/>
      <c r="J56" s="110"/>
      <c r="K56" s="110"/>
      <c r="L56" s="110"/>
      <c r="M56" s="110"/>
      <c r="N56" s="110"/>
      <c r="O56" s="110"/>
      <c r="P56" s="110"/>
      <c r="Q56" s="110"/>
      <c r="R56" s="110"/>
      <c r="S56" s="110"/>
      <c r="T56" s="110"/>
      <c r="U56" s="110"/>
    </row>
    <row r="57" spans="1:21" x14ac:dyDescent="0.25">
      <c r="A57" s="110"/>
      <c r="B57" s="110"/>
      <c r="C57" s="110"/>
      <c r="D57" s="110"/>
      <c r="E57" s="110"/>
      <c r="F57" s="110"/>
      <c r="G57" s="110"/>
      <c r="H57" s="110"/>
      <c r="I57" s="110"/>
      <c r="J57" s="110"/>
      <c r="K57" s="110"/>
      <c r="L57" s="110"/>
      <c r="M57" s="110"/>
      <c r="N57" s="110"/>
      <c r="O57" s="110"/>
      <c r="P57" s="110"/>
      <c r="Q57" s="110"/>
      <c r="R57" s="110"/>
      <c r="S57" s="110"/>
      <c r="T57" s="110"/>
      <c r="U57" s="110"/>
    </row>
    <row r="58" spans="1:21" x14ac:dyDescent="0.25">
      <c r="A58" s="110"/>
      <c r="B58" s="110"/>
      <c r="C58" s="110"/>
      <c r="D58" s="110"/>
      <c r="E58" s="110"/>
      <c r="F58" s="110"/>
      <c r="G58" s="110"/>
      <c r="H58" s="110"/>
      <c r="I58" s="110"/>
      <c r="J58" s="110"/>
      <c r="K58" s="110"/>
      <c r="L58" s="110"/>
      <c r="M58" s="110"/>
      <c r="N58" s="110"/>
      <c r="O58" s="110"/>
      <c r="P58" s="110"/>
      <c r="Q58" s="110"/>
      <c r="R58" s="110"/>
      <c r="S58" s="110"/>
      <c r="T58" s="110"/>
      <c r="U58" s="110"/>
    </row>
    <row r="59" spans="1:21" x14ac:dyDescent="0.25">
      <c r="A59" s="110"/>
      <c r="B59" s="110"/>
      <c r="C59" s="110"/>
      <c r="D59" s="110"/>
      <c r="E59" s="110"/>
      <c r="F59" s="110"/>
      <c r="G59" s="110"/>
      <c r="H59" s="110"/>
      <c r="I59" s="110"/>
      <c r="J59" s="110"/>
      <c r="K59" s="110"/>
      <c r="L59" s="110"/>
      <c r="M59" s="110"/>
      <c r="N59" s="110"/>
      <c r="O59" s="110"/>
      <c r="P59" s="110"/>
      <c r="Q59" s="110"/>
      <c r="R59" s="110"/>
      <c r="S59" s="110"/>
      <c r="T59" s="110"/>
      <c r="U59" s="110"/>
    </row>
    <row r="60" spans="1:21" x14ac:dyDescent="0.25">
      <c r="A60" s="110"/>
      <c r="B60" s="110"/>
      <c r="C60" s="110"/>
      <c r="D60" s="110"/>
      <c r="E60" s="110"/>
      <c r="F60" s="110"/>
      <c r="G60" s="110"/>
      <c r="H60" s="110"/>
      <c r="I60" s="110"/>
      <c r="J60" s="110"/>
      <c r="K60" s="110"/>
      <c r="L60" s="110"/>
      <c r="M60" s="110"/>
      <c r="N60" s="110"/>
      <c r="O60" s="110"/>
      <c r="P60" s="110"/>
      <c r="Q60" s="110"/>
      <c r="R60" s="110"/>
      <c r="S60" s="110"/>
      <c r="T60" s="110"/>
      <c r="U60" s="110"/>
    </row>
    <row r="61" spans="1:21" x14ac:dyDescent="0.25">
      <c r="A61" s="110"/>
      <c r="B61" s="110"/>
      <c r="C61" s="110"/>
      <c r="D61" s="110"/>
      <c r="E61" s="110"/>
      <c r="F61" s="110"/>
      <c r="G61" s="110"/>
      <c r="H61" s="110"/>
      <c r="I61" s="110"/>
      <c r="J61" s="110"/>
      <c r="K61" s="110"/>
      <c r="L61" s="110"/>
      <c r="M61" s="110"/>
      <c r="N61" s="110"/>
      <c r="O61" s="110"/>
      <c r="P61" s="110"/>
      <c r="Q61" s="110"/>
      <c r="R61" s="110"/>
      <c r="S61" s="110"/>
      <c r="T61" s="110"/>
      <c r="U61" s="110"/>
    </row>
    <row r="62" spans="1:21" x14ac:dyDescent="0.25">
      <c r="A62" s="110"/>
      <c r="B62" s="110"/>
      <c r="C62" s="110"/>
      <c r="D62" s="110"/>
      <c r="E62" s="110"/>
      <c r="F62" s="110"/>
      <c r="G62" s="110"/>
      <c r="H62" s="110"/>
      <c r="I62" s="110"/>
      <c r="J62" s="110"/>
      <c r="K62" s="110"/>
      <c r="L62" s="110"/>
      <c r="M62" s="110"/>
      <c r="N62" s="110"/>
      <c r="O62" s="110"/>
      <c r="P62" s="110"/>
      <c r="Q62" s="110"/>
      <c r="R62" s="110"/>
      <c r="S62" s="110"/>
      <c r="T62" s="110"/>
      <c r="U62" s="110"/>
    </row>
    <row r="63" spans="1:21" x14ac:dyDescent="0.25">
      <c r="A63" s="110"/>
      <c r="B63" s="110"/>
      <c r="C63" s="110"/>
      <c r="D63" s="110"/>
      <c r="E63" s="110"/>
      <c r="F63" s="110"/>
      <c r="G63" s="110"/>
      <c r="H63" s="110"/>
      <c r="I63" s="110"/>
      <c r="J63" s="110"/>
      <c r="K63" s="110"/>
      <c r="L63" s="110"/>
      <c r="M63" s="110"/>
      <c r="N63" s="110"/>
      <c r="O63" s="110"/>
      <c r="P63" s="110"/>
      <c r="Q63" s="110"/>
      <c r="R63" s="110"/>
      <c r="S63" s="110"/>
      <c r="T63" s="110"/>
      <c r="U63" s="110"/>
    </row>
    <row r="64" spans="1:21" x14ac:dyDescent="0.25">
      <c r="A64" s="110"/>
      <c r="B64" s="110"/>
      <c r="C64" s="110"/>
      <c r="D64" s="110"/>
      <c r="E64" s="110"/>
      <c r="F64" s="110"/>
      <c r="G64" s="110"/>
      <c r="H64" s="110"/>
      <c r="I64" s="110"/>
      <c r="J64" s="110"/>
      <c r="K64" s="110"/>
      <c r="L64" s="110"/>
      <c r="M64" s="110"/>
      <c r="N64" s="110"/>
      <c r="O64" s="110"/>
      <c r="P64" s="110"/>
      <c r="Q64" s="110"/>
      <c r="R64" s="110"/>
      <c r="S64" s="110"/>
      <c r="T64" s="110"/>
      <c r="U64" s="110"/>
    </row>
    <row r="65" spans="1:21" x14ac:dyDescent="0.25">
      <c r="A65" s="110"/>
      <c r="B65" s="110"/>
      <c r="C65" s="110"/>
      <c r="D65" s="110"/>
      <c r="E65" s="110"/>
      <c r="F65" s="110"/>
      <c r="G65" s="110"/>
      <c r="H65" s="110"/>
      <c r="I65" s="110"/>
      <c r="J65" s="110"/>
      <c r="K65" s="110"/>
      <c r="L65" s="110"/>
      <c r="M65" s="110"/>
      <c r="N65" s="110"/>
      <c r="O65" s="110"/>
      <c r="P65" s="110"/>
      <c r="Q65" s="110"/>
      <c r="R65" s="110"/>
      <c r="S65" s="110"/>
      <c r="T65" s="110"/>
      <c r="U65" s="110"/>
    </row>
    <row r="66" spans="1:21" x14ac:dyDescent="0.25">
      <c r="A66" s="110"/>
      <c r="B66" s="110"/>
      <c r="C66" s="110"/>
      <c r="D66" s="110"/>
      <c r="E66" s="110"/>
      <c r="F66" s="110"/>
      <c r="G66" s="110"/>
      <c r="H66" s="110"/>
      <c r="I66" s="110"/>
      <c r="J66" s="110"/>
      <c r="K66" s="110"/>
      <c r="L66" s="110"/>
      <c r="M66" s="110"/>
      <c r="N66" s="110"/>
      <c r="O66" s="110"/>
      <c r="P66" s="110"/>
      <c r="Q66" s="110"/>
      <c r="R66" s="110"/>
      <c r="S66" s="110"/>
      <c r="T66" s="110"/>
      <c r="U66" s="110"/>
    </row>
    <row r="67" spans="1:21" x14ac:dyDescent="0.25">
      <c r="A67" s="110"/>
      <c r="B67" s="110"/>
      <c r="C67" s="110"/>
      <c r="D67" s="110"/>
      <c r="E67" s="110"/>
      <c r="F67" s="110"/>
      <c r="G67" s="110"/>
      <c r="H67" s="110"/>
      <c r="I67" s="110"/>
      <c r="J67" s="110"/>
      <c r="K67" s="110"/>
      <c r="L67" s="110"/>
      <c r="M67" s="110"/>
      <c r="N67" s="110"/>
      <c r="O67" s="110"/>
      <c r="P67" s="110"/>
      <c r="Q67" s="110"/>
      <c r="R67" s="110"/>
      <c r="S67" s="110"/>
      <c r="T67" s="110"/>
      <c r="U67" s="110"/>
    </row>
    <row r="68" spans="1:21" x14ac:dyDescent="0.25">
      <c r="A68" s="110"/>
      <c r="B68" s="110"/>
      <c r="C68" s="110"/>
      <c r="D68" s="110"/>
      <c r="E68" s="110"/>
      <c r="F68" s="110"/>
      <c r="G68" s="110"/>
      <c r="H68" s="110"/>
      <c r="I68" s="110"/>
      <c r="J68" s="110"/>
      <c r="K68" s="110"/>
      <c r="L68" s="110"/>
      <c r="M68" s="110"/>
      <c r="N68" s="110"/>
      <c r="O68" s="110"/>
      <c r="P68" s="110"/>
      <c r="Q68" s="110"/>
      <c r="R68" s="110"/>
      <c r="S68" s="110"/>
      <c r="T68" s="110"/>
      <c r="U68" s="110"/>
    </row>
    <row r="69" spans="1:21" x14ac:dyDescent="0.25">
      <c r="A69" s="110"/>
      <c r="B69" s="110"/>
      <c r="C69" s="110"/>
      <c r="D69" s="110"/>
      <c r="E69" s="110"/>
      <c r="F69" s="110"/>
      <c r="G69" s="110"/>
      <c r="H69" s="110"/>
      <c r="I69" s="110"/>
      <c r="J69" s="110"/>
      <c r="K69" s="110"/>
      <c r="L69" s="110"/>
      <c r="M69" s="110"/>
      <c r="N69" s="110"/>
      <c r="O69" s="110"/>
      <c r="P69" s="110"/>
      <c r="Q69" s="110"/>
      <c r="R69" s="110"/>
      <c r="S69" s="110"/>
      <c r="T69" s="110"/>
      <c r="U69" s="110"/>
    </row>
    <row r="70" spans="1:21" x14ac:dyDescent="0.25">
      <c r="A70" s="110"/>
      <c r="B70" s="110"/>
      <c r="C70" s="110"/>
      <c r="D70" s="110"/>
      <c r="E70" s="110"/>
      <c r="F70" s="110"/>
      <c r="G70" s="110"/>
      <c r="H70" s="110"/>
      <c r="I70" s="110"/>
      <c r="J70" s="110"/>
      <c r="K70" s="110"/>
      <c r="L70" s="110"/>
      <c r="M70" s="110"/>
      <c r="N70" s="110"/>
      <c r="O70" s="110"/>
      <c r="P70" s="110"/>
      <c r="Q70" s="110"/>
      <c r="R70" s="110"/>
      <c r="S70" s="110"/>
      <c r="T70" s="110"/>
      <c r="U70" s="110"/>
    </row>
    <row r="71" spans="1:21" x14ac:dyDescent="0.25">
      <c r="A71" s="110"/>
      <c r="B71" s="110"/>
      <c r="C71" s="110"/>
      <c r="D71" s="110"/>
      <c r="E71" s="110"/>
      <c r="F71" s="110"/>
      <c r="G71" s="110"/>
      <c r="H71" s="110"/>
      <c r="I71" s="110"/>
      <c r="J71" s="110"/>
      <c r="K71" s="110"/>
      <c r="L71" s="110"/>
      <c r="M71" s="110"/>
      <c r="N71" s="110"/>
      <c r="O71" s="110"/>
      <c r="P71" s="110"/>
      <c r="Q71" s="110"/>
      <c r="R71" s="110"/>
      <c r="S71" s="110"/>
      <c r="T71" s="110"/>
      <c r="U71" s="110"/>
    </row>
    <row r="72" spans="1:21" x14ac:dyDescent="0.25">
      <c r="A72" s="110"/>
      <c r="B72" s="110"/>
      <c r="C72" s="110"/>
      <c r="D72" s="110"/>
      <c r="E72" s="110"/>
      <c r="F72" s="110"/>
      <c r="G72" s="110"/>
      <c r="H72" s="110"/>
      <c r="I72" s="110"/>
      <c r="J72" s="110"/>
      <c r="K72" s="110"/>
      <c r="L72" s="110"/>
      <c r="M72" s="110"/>
      <c r="N72" s="110"/>
      <c r="O72" s="110"/>
      <c r="P72" s="110"/>
      <c r="Q72" s="110"/>
      <c r="R72" s="110"/>
      <c r="S72" s="110"/>
      <c r="T72" s="110"/>
      <c r="U72" s="110"/>
    </row>
    <row r="73" spans="1:21" x14ac:dyDescent="0.25">
      <c r="A73" s="110"/>
      <c r="B73" s="110"/>
      <c r="C73" s="110"/>
      <c r="D73" s="110"/>
      <c r="E73" s="110"/>
      <c r="F73" s="110"/>
      <c r="G73" s="110"/>
      <c r="H73" s="110"/>
      <c r="I73" s="110"/>
      <c r="J73" s="110"/>
      <c r="K73" s="110"/>
      <c r="L73" s="110"/>
      <c r="M73" s="110"/>
      <c r="N73" s="110"/>
      <c r="O73" s="110"/>
      <c r="P73" s="110"/>
      <c r="Q73" s="110"/>
      <c r="R73" s="110"/>
      <c r="S73" s="110"/>
      <c r="T73" s="110"/>
      <c r="U73" s="110"/>
    </row>
    <row r="74" spans="1:21" x14ac:dyDescent="0.25">
      <c r="A74" s="110"/>
      <c r="B74" s="110"/>
      <c r="C74" s="110"/>
      <c r="D74" s="110"/>
      <c r="E74" s="110"/>
      <c r="F74" s="110"/>
      <c r="G74" s="110"/>
      <c r="H74" s="110"/>
      <c r="I74" s="110"/>
      <c r="J74" s="110"/>
      <c r="K74" s="110"/>
      <c r="L74" s="110"/>
      <c r="M74" s="110"/>
      <c r="N74" s="110"/>
      <c r="O74" s="110"/>
      <c r="P74" s="110"/>
      <c r="Q74" s="110"/>
      <c r="R74" s="110"/>
      <c r="S74" s="110"/>
      <c r="T74" s="110"/>
      <c r="U74" s="110"/>
    </row>
    <row r="75" spans="1:21" x14ac:dyDescent="0.25">
      <c r="A75" s="110"/>
      <c r="B75" s="110"/>
      <c r="C75" s="110"/>
      <c r="D75" s="110"/>
      <c r="E75" s="110"/>
      <c r="F75" s="110"/>
      <c r="G75" s="110"/>
      <c r="H75" s="110"/>
      <c r="I75" s="110"/>
      <c r="J75" s="110"/>
      <c r="K75" s="110"/>
      <c r="L75" s="110"/>
      <c r="M75" s="110"/>
      <c r="N75" s="110"/>
      <c r="O75" s="110"/>
      <c r="P75" s="110"/>
      <c r="Q75" s="110"/>
      <c r="R75" s="110"/>
      <c r="S75" s="110"/>
      <c r="T75" s="110"/>
      <c r="U75" s="110"/>
    </row>
    <row r="76" spans="1:21" x14ac:dyDescent="0.25">
      <c r="A76" s="110"/>
      <c r="B76" s="110"/>
      <c r="C76" s="110"/>
      <c r="D76" s="110"/>
      <c r="E76" s="110"/>
      <c r="F76" s="110"/>
      <c r="G76" s="110"/>
      <c r="H76" s="110"/>
      <c r="I76" s="110"/>
      <c r="J76" s="110"/>
      <c r="K76" s="110"/>
      <c r="L76" s="110"/>
      <c r="M76" s="110"/>
      <c r="N76" s="110"/>
      <c r="O76" s="110"/>
      <c r="P76" s="110"/>
      <c r="Q76" s="110"/>
      <c r="R76" s="110"/>
      <c r="S76" s="110"/>
      <c r="T76" s="110"/>
      <c r="U76" s="110"/>
    </row>
    <row r="77" spans="1:21" x14ac:dyDescent="0.25">
      <c r="A77" s="110"/>
      <c r="B77" s="110"/>
      <c r="C77" s="110"/>
      <c r="D77" s="110"/>
      <c r="E77" s="110"/>
      <c r="F77" s="110"/>
      <c r="G77" s="110"/>
      <c r="H77" s="110"/>
      <c r="I77" s="110"/>
      <c r="J77" s="110"/>
      <c r="K77" s="110"/>
      <c r="L77" s="110"/>
      <c r="M77" s="110"/>
      <c r="N77" s="110"/>
      <c r="O77" s="110"/>
      <c r="P77" s="110"/>
      <c r="Q77" s="110"/>
      <c r="R77" s="110"/>
      <c r="S77" s="110"/>
      <c r="T77" s="110"/>
      <c r="U77" s="110"/>
    </row>
    <row r="78" spans="1:21" x14ac:dyDescent="0.25">
      <c r="A78" s="110"/>
      <c r="B78" s="110"/>
      <c r="C78" s="110"/>
      <c r="D78" s="110"/>
      <c r="E78" s="110"/>
      <c r="F78" s="110"/>
      <c r="G78" s="110"/>
      <c r="H78" s="110"/>
      <c r="I78" s="110"/>
      <c r="J78" s="110"/>
      <c r="K78" s="110"/>
      <c r="L78" s="110"/>
      <c r="M78" s="110"/>
      <c r="N78" s="110"/>
      <c r="O78" s="110"/>
      <c r="P78" s="110"/>
      <c r="Q78" s="110"/>
      <c r="R78" s="110"/>
      <c r="S78" s="110"/>
      <c r="T78" s="110"/>
      <c r="U78" s="110"/>
    </row>
    <row r="79" spans="1:21" x14ac:dyDescent="0.25">
      <c r="A79" s="110"/>
      <c r="B79" s="110"/>
      <c r="C79" s="110"/>
      <c r="D79" s="110"/>
      <c r="E79" s="110"/>
      <c r="F79" s="110"/>
      <c r="G79" s="110"/>
      <c r="H79" s="110"/>
      <c r="I79" s="110"/>
      <c r="J79" s="110"/>
      <c r="K79" s="110"/>
      <c r="L79" s="110"/>
      <c r="M79" s="110"/>
      <c r="N79" s="110"/>
      <c r="O79" s="110"/>
      <c r="P79" s="110"/>
      <c r="Q79" s="110"/>
      <c r="R79" s="110"/>
      <c r="S79" s="110"/>
      <c r="T79" s="110"/>
      <c r="U79" s="110"/>
    </row>
    <row r="80" spans="1:21" x14ac:dyDescent="0.25">
      <c r="A80" s="110"/>
      <c r="B80" s="110"/>
      <c r="C80" s="110"/>
      <c r="D80" s="110"/>
      <c r="E80" s="110"/>
      <c r="F80" s="110"/>
      <c r="G80" s="110"/>
      <c r="H80" s="110"/>
      <c r="I80" s="110"/>
      <c r="J80" s="110"/>
      <c r="K80" s="110"/>
      <c r="L80" s="110"/>
      <c r="M80" s="110"/>
      <c r="N80" s="110"/>
      <c r="O80" s="110"/>
      <c r="P80" s="110"/>
      <c r="Q80" s="110"/>
      <c r="R80" s="110"/>
      <c r="S80" s="110"/>
      <c r="T80" s="110"/>
      <c r="U80" s="110"/>
    </row>
    <row r="81" spans="1:21" x14ac:dyDescent="0.25">
      <c r="A81" s="110"/>
      <c r="B81" s="110"/>
      <c r="C81" s="110"/>
      <c r="D81" s="110"/>
      <c r="E81" s="110"/>
      <c r="F81" s="110"/>
      <c r="G81" s="110"/>
      <c r="H81" s="110"/>
      <c r="I81" s="110"/>
      <c r="J81" s="110"/>
      <c r="K81" s="110"/>
      <c r="L81" s="110"/>
      <c r="M81" s="110"/>
      <c r="N81" s="110"/>
      <c r="O81" s="110"/>
      <c r="P81" s="110"/>
      <c r="Q81" s="110"/>
      <c r="R81" s="110"/>
      <c r="S81" s="110"/>
      <c r="T81" s="110"/>
      <c r="U81" s="110"/>
    </row>
    <row r="82" spans="1:21" x14ac:dyDescent="0.25">
      <c r="A82" s="110"/>
      <c r="B82" s="110"/>
      <c r="C82" s="110"/>
      <c r="D82" s="110"/>
      <c r="E82" s="110"/>
      <c r="F82" s="110"/>
      <c r="G82" s="110"/>
      <c r="H82" s="110"/>
      <c r="I82" s="110"/>
      <c r="J82" s="110"/>
      <c r="K82" s="110"/>
      <c r="L82" s="110"/>
      <c r="M82" s="110"/>
      <c r="N82" s="110"/>
      <c r="O82" s="110"/>
      <c r="P82" s="110"/>
      <c r="Q82" s="110"/>
      <c r="R82" s="110"/>
      <c r="S82" s="110"/>
      <c r="T82" s="110"/>
      <c r="U82" s="110"/>
    </row>
    <row r="83" spans="1:21" x14ac:dyDescent="0.25">
      <c r="A83" s="110"/>
      <c r="B83" s="110"/>
      <c r="C83" s="110"/>
      <c r="D83" s="110"/>
      <c r="E83" s="110"/>
      <c r="F83" s="110"/>
      <c r="G83" s="110"/>
      <c r="H83" s="110"/>
      <c r="I83" s="110"/>
      <c r="J83" s="110"/>
      <c r="K83" s="110"/>
      <c r="L83" s="110"/>
      <c r="M83" s="110"/>
      <c r="N83" s="110"/>
      <c r="O83" s="110"/>
      <c r="P83" s="110"/>
      <c r="Q83" s="110"/>
      <c r="R83" s="110"/>
      <c r="S83" s="110"/>
      <c r="T83" s="110"/>
      <c r="U83" s="110"/>
    </row>
    <row r="84" spans="1:21" x14ac:dyDescent="0.25">
      <c r="A84" s="110"/>
      <c r="B84" s="110"/>
      <c r="C84" s="110"/>
      <c r="D84" s="110"/>
      <c r="E84" s="110"/>
      <c r="F84" s="110"/>
      <c r="G84" s="110"/>
      <c r="H84" s="110"/>
      <c r="I84" s="110"/>
      <c r="J84" s="110"/>
      <c r="K84" s="110"/>
      <c r="L84" s="110"/>
      <c r="M84" s="110"/>
      <c r="N84" s="110"/>
      <c r="O84" s="110"/>
      <c r="P84" s="110"/>
      <c r="Q84" s="110"/>
      <c r="R84" s="110"/>
      <c r="S84" s="110"/>
      <c r="T84" s="110"/>
      <c r="U84" s="110"/>
    </row>
    <row r="85" spans="1:21" x14ac:dyDescent="0.25">
      <c r="A85" s="110"/>
      <c r="B85" s="110"/>
      <c r="C85" s="110"/>
      <c r="D85" s="110"/>
      <c r="E85" s="110"/>
      <c r="F85" s="110"/>
      <c r="G85" s="110"/>
      <c r="H85" s="110"/>
      <c r="I85" s="110"/>
      <c r="J85" s="110"/>
      <c r="K85" s="110"/>
      <c r="L85" s="110"/>
      <c r="M85" s="110"/>
      <c r="N85" s="110"/>
      <c r="O85" s="110"/>
      <c r="P85" s="110"/>
      <c r="Q85" s="110"/>
      <c r="R85" s="110"/>
      <c r="S85" s="110"/>
      <c r="T85" s="110"/>
      <c r="U85" s="110"/>
    </row>
    <row r="86" spans="1:21" x14ac:dyDescent="0.25">
      <c r="A86" s="110"/>
      <c r="B86" s="110"/>
      <c r="C86" s="110"/>
      <c r="D86" s="110"/>
      <c r="E86" s="110"/>
      <c r="F86" s="110"/>
      <c r="G86" s="110"/>
      <c r="H86" s="110"/>
      <c r="I86" s="110"/>
      <c r="J86" s="110"/>
      <c r="K86" s="110"/>
      <c r="L86" s="110"/>
      <c r="M86" s="110"/>
      <c r="N86" s="110"/>
      <c r="O86" s="110"/>
      <c r="P86" s="110"/>
      <c r="Q86" s="110"/>
      <c r="R86" s="110"/>
      <c r="S86" s="110"/>
      <c r="T86" s="110"/>
      <c r="U86" s="110"/>
    </row>
    <row r="87" spans="1:21" x14ac:dyDescent="0.25">
      <c r="A87" s="110"/>
      <c r="B87" s="110"/>
      <c r="C87" s="110"/>
      <c r="D87" s="110"/>
      <c r="E87" s="110"/>
      <c r="F87" s="110"/>
      <c r="G87" s="110"/>
      <c r="H87" s="110"/>
      <c r="I87" s="110"/>
      <c r="J87" s="110"/>
      <c r="K87" s="110"/>
      <c r="L87" s="110"/>
      <c r="M87" s="110"/>
      <c r="N87" s="110"/>
      <c r="O87" s="110"/>
      <c r="P87" s="110"/>
      <c r="Q87" s="110"/>
      <c r="R87" s="110"/>
      <c r="S87" s="110"/>
      <c r="T87" s="110"/>
      <c r="U87" s="110"/>
    </row>
    <row r="88" spans="1:21" x14ac:dyDescent="0.25">
      <c r="A88" s="110"/>
      <c r="B88" s="110"/>
      <c r="C88" s="110"/>
      <c r="D88" s="110"/>
      <c r="E88" s="110"/>
      <c r="F88" s="110"/>
      <c r="G88" s="110"/>
      <c r="H88" s="110"/>
      <c r="I88" s="110"/>
      <c r="J88" s="110"/>
      <c r="K88" s="110"/>
      <c r="L88" s="110"/>
      <c r="M88" s="110"/>
      <c r="N88" s="110"/>
      <c r="O88" s="110"/>
      <c r="P88" s="110"/>
      <c r="Q88" s="110"/>
      <c r="R88" s="110"/>
      <c r="S88" s="110"/>
      <c r="T88" s="110"/>
      <c r="U88" s="110"/>
    </row>
    <row r="89" spans="1:21" x14ac:dyDescent="0.25">
      <c r="A89" s="110"/>
      <c r="B89" s="110"/>
      <c r="C89" s="110"/>
      <c r="D89" s="110"/>
      <c r="E89" s="110"/>
      <c r="F89" s="110"/>
      <c r="G89" s="110"/>
      <c r="H89" s="110"/>
      <c r="I89" s="110"/>
      <c r="J89" s="110"/>
      <c r="K89" s="110"/>
      <c r="L89" s="110"/>
      <c r="M89" s="110"/>
      <c r="N89" s="110"/>
      <c r="O89" s="110"/>
      <c r="P89" s="110"/>
      <c r="Q89" s="110"/>
      <c r="R89" s="110"/>
      <c r="S89" s="110"/>
      <c r="T89" s="110"/>
      <c r="U89" s="110"/>
    </row>
    <row r="90" spans="1:21" x14ac:dyDescent="0.25">
      <c r="A90" s="110"/>
      <c r="B90" s="110"/>
      <c r="C90" s="110"/>
      <c r="D90" s="110"/>
      <c r="E90" s="110"/>
      <c r="F90" s="110"/>
      <c r="G90" s="110"/>
      <c r="H90" s="110"/>
      <c r="I90" s="110"/>
      <c r="J90" s="110"/>
      <c r="K90" s="110"/>
      <c r="L90" s="110"/>
      <c r="M90" s="110"/>
      <c r="N90" s="110"/>
      <c r="O90" s="110"/>
      <c r="P90" s="110"/>
      <c r="Q90" s="110"/>
      <c r="R90" s="110"/>
      <c r="S90" s="110"/>
      <c r="T90" s="110"/>
      <c r="U90" s="110"/>
    </row>
    <row r="91" spans="1:21" x14ac:dyDescent="0.25">
      <c r="A91" s="110"/>
      <c r="B91" s="110"/>
      <c r="C91" s="110"/>
      <c r="D91" s="110"/>
      <c r="E91" s="110"/>
      <c r="F91" s="110"/>
      <c r="G91" s="110"/>
      <c r="H91" s="110"/>
      <c r="I91" s="110"/>
      <c r="J91" s="110"/>
      <c r="K91" s="110"/>
      <c r="L91" s="110"/>
      <c r="M91" s="110"/>
      <c r="N91" s="110"/>
      <c r="O91" s="110"/>
      <c r="P91" s="110"/>
      <c r="Q91" s="110"/>
      <c r="R91" s="110"/>
      <c r="S91" s="110"/>
      <c r="T91" s="110"/>
      <c r="U91" s="110"/>
    </row>
    <row r="92" spans="1:21" x14ac:dyDescent="0.25">
      <c r="A92" s="110"/>
      <c r="B92" s="110"/>
      <c r="C92" s="110"/>
      <c r="D92" s="110"/>
      <c r="E92" s="110"/>
      <c r="F92" s="110"/>
      <c r="G92" s="110"/>
      <c r="H92" s="110"/>
      <c r="I92" s="110"/>
      <c r="J92" s="110"/>
      <c r="K92" s="110"/>
      <c r="L92" s="110"/>
      <c r="M92" s="110"/>
      <c r="N92" s="110"/>
      <c r="O92" s="110"/>
      <c r="P92" s="110"/>
      <c r="Q92" s="110"/>
      <c r="R92" s="110"/>
      <c r="S92" s="110"/>
      <c r="T92" s="110"/>
      <c r="U92" s="110"/>
    </row>
    <row r="93" spans="1:21" x14ac:dyDescent="0.25">
      <c r="A93" s="110"/>
      <c r="B93" s="110"/>
      <c r="C93" s="110"/>
      <c r="D93" s="110"/>
      <c r="E93" s="110"/>
      <c r="F93" s="110"/>
      <c r="G93" s="110"/>
      <c r="H93" s="110"/>
      <c r="I93" s="110"/>
      <c r="J93" s="110"/>
      <c r="K93" s="110"/>
      <c r="L93" s="110"/>
      <c r="M93" s="110"/>
      <c r="N93" s="110"/>
      <c r="O93" s="110"/>
      <c r="P93" s="110"/>
      <c r="Q93" s="110"/>
      <c r="R93" s="110"/>
      <c r="S93" s="110"/>
      <c r="T93" s="110"/>
      <c r="U93" s="110"/>
    </row>
    <row r="94" spans="1:21" x14ac:dyDescent="0.25">
      <c r="A94" s="110"/>
      <c r="B94" s="110"/>
      <c r="C94" s="110"/>
      <c r="D94" s="110"/>
      <c r="E94" s="110"/>
      <c r="F94" s="110"/>
      <c r="G94" s="110"/>
      <c r="H94" s="110"/>
      <c r="I94" s="110"/>
      <c r="J94" s="110"/>
      <c r="K94" s="110"/>
      <c r="L94" s="110"/>
      <c r="M94" s="110"/>
      <c r="N94" s="110"/>
      <c r="O94" s="110"/>
      <c r="P94" s="110"/>
      <c r="Q94" s="110"/>
      <c r="R94" s="110"/>
      <c r="S94" s="110"/>
      <c r="T94" s="110"/>
      <c r="U94" s="110"/>
    </row>
    <row r="95" spans="1:21" x14ac:dyDescent="0.25">
      <c r="A95" s="110"/>
      <c r="B95" s="110"/>
      <c r="C95" s="110"/>
      <c r="D95" s="110"/>
      <c r="E95" s="110"/>
      <c r="F95" s="110"/>
      <c r="G95" s="110"/>
      <c r="H95" s="110"/>
      <c r="I95" s="110"/>
      <c r="J95" s="110"/>
      <c r="K95" s="110"/>
      <c r="L95" s="110"/>
      <c r="M95" s="110"/>
      <c r="N95" s="110"/>
      <c r="O95" s="110"/>
      <c r="P95" s="110"/>
      <c r="Q95" s="110"/>
      <c r="R95" s="110"/>
      <c r="S95" s="110"/>
      <c r="T95" s="110"/>
      <c r="U95" s="110"/>
    </row>
    <row r="96" spans="1:21" x14ac:dyDescent="0.25">
      <c r="A96" s="110"/>
      <c r="B96" s="110"/>
      <c r="C96" s="110"/>
      <c r="D96" s="110"/>
      <c r="E96" s="110"/>
      <c r="F96" s="110"/>
      <c r="G96" s="110"/>
      <c r="H96" s="110"/>
      <c r="I96" s="110"/>
      <c r="J96" s="110"/>
      <c r="K96" s="110"/>
      <c r="L96" s="110"/>
      <c r="M96" s="110"/>
      <c r="N96" s="110"/>
      <c r="O96" s="110"/>
      <c r="P96" s="110"/>
      <c r="Q96" s="110"/>
      <c r="R96" s="110"/>
      <c r="S96" s="110"/>
      <c r="T96" s="110"/>
      <c r="U96" s="110"/>
    </row>
    <row r="97" spans="1:21" x14ac:dyDescent="0.25">
      <c r="A97" s="110"/>
      <c r="B97" s="110"/>
      <c r="C97" s="110"/>
      <c r="D97" s="110"/>
      <c r="E97" s="110"/>
      <c r="F97" s="110"/>
      <c r="G97" s="110"/>
      <c r="H97" s="110"/>
      <c r="I97" s="110"/>
      <c r="J97" s="110"/>
      <c r="K97" s="110"/>
      <c r="L97" s="110"/>
      <c r="M97" s="110"/>
      <c r="N97" s="110"/>
      <c r="O97" s="110"/>
      <c r="P97" s="110"/>
      <c r="Q97" s="110"/>
      <c r="R97" s="110"/>
      <c r="S97" s="110"/>
      <c r="T97" s="110"/>
      <c r="U97" s="110"/>
    </row>
    <row r="98" spans="1:21" x14ac:dyDescent="0.25">
      <c r="A98" s="110"/>
      <c r="B98" s="110"/>
      <c r="C98" s="110"/>
      <c r="D98" s="110"/>
      <c r="E98" s="110"/>
      <c r="F98" s="110"/>
      <c r="G98" s="110"/>
      <c r="H98" s="110"/>
      <c r="I98" s="110"/>
      <c r="J98" s="110"/>
      <c r="K98" s="110"/>
      <c r="L98" s="110"/>
      <c r="M98" s="110"/>
      <c r="N98" s="110"/>
      <c r="O98" s="110"/>
      <c r="P98" s="110"/>
      <c r="Q98" s="110"/>
      <c r="R98" s="110"/>
      <c r="S98" s="110"/>
      <c r="T98" s="110"/>
      <c r="U98" s="110"/>
    </row>
    <row r="99" spans="1:21" x14ac:dyDescent="0.25">
      <c r="A99" s="110"/>
      <c r="B99" s="110"/>
      <c r="C99" s="110"/>
      <c r="D99" s="110"/>
      <c r="E99" s="110"/>
      <c r="F99" s="110"/>
      <c r="G99" s="110"/>
      <c r="H99" s="110"/>
      <c r="I99" s="110"/>
      <c r="J99" s="110"/>
      <c r="K99" s="110"/>
      <c r="L99" s="110"/>
      <c r="M99" s="110"/>
      <c r="N99" s="110"/>
      <c r="O99" s="110"/>
      <c r="P99" s="110"/>
      <c r="Q99" s="110"/>
      <c r="R99" s="110"/>
      <c r="S99" s="110"/>
      <c r="T99" s="110"/>
      <c r="U99" s="110"/>
    </row>
    <row r="100" spans="1:21" x14ac:dyDescent="0.25">
      <c r="A100" s="110"/>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x14ac:dyDescent="0.25">
      <c r="A101" s="110"/>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x14ac:dyDescent="0.25">
      <c r="A102" s="110"/>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x14ac:dyDescent="0.25">
      <c r="A103" s="110"/>
      <c r="B103" s="110"/>
      <c r="C103" s="110"/>
      <c r="D103" s="110"/>
      <c r="E103" s="110"/>
      <c r="F103" s="110"/>
      <c r="G103" s="110"/>
      <c r="H103" s="110"/>
      <c r="I103" s="110"/>
      <c r="J103" s="110"/>
      <c r="K103" s="110"/>
      <c r="L103" s="110"/>
      <c r="M103" s="110"/>
      <c r="N103" s="110"/>
      <c r="O103" s="110"/>
      <c r="P103" s="110"/>
      <c r="Q103" s="110"/>
      <c r="R103" s="110"/>
      <c r="S103" s="110"/>
      <c r="T103" s="110"/>
      <c r="U103" s="110"/>
    </row>
  </sheetData>
  <mergeCells count="1">
    <mergeCell ref="A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BDD</vt:lpstr>
      <vt:lpstr>BDD shab</vt:lpstr>
      <vt:lpstr>BDD logt</vt:lpstr>
      <vt:lpstr>Fiche Confrontation</vt:lpstr>
      <vt:lpstr>Feuil0</vt:lpstr>
      <vt:lpstr>'Fiche Confrontation'!Zone_d_impression</vt:lpstr>
    </vt:vector>
  </TitlesOfParts>
  <Company>INSULAE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neubauer</dc:creator>
  <cp:lastModifiedBy>neubauer</cp:lastModifiedBy>
  <cp:lastPrinted>2021-04-06T10:13:13Z</cp:lastPrinted>
  <dcterms:created xsi:type="dcterms:W3CDTF">2021-03-23T14:53:25Z</dcterms:created>
  <dcterms:modified xsi:type="dcterms:W3CDTF">2021-04-08T14:11:53Z</dcterms:modified>
</cp:coreProperties>
</file>